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https://lubelskie-my.sharepoint.com/personal/monika_skorek_lubelskie_pl/Documents/KOMPUTER/"/>
    </mc:Choice>
  </mc:AlternateContent>
  <xr:revisionPtr revIDLastSave="0" documentId="8_{C39C1499-A17A-4F82-8563-E33DEB6D3C42}" xr6:coauthVersionLast="46" xr6:coauthVersionMax="46" xr10:uidLastSave="{00000000-0000-0000-0000-000000000000}"/>
  <bookViews>
    <workbookView xWindow="-120" yWindow="-120" windowWidth="20730" windowHeight="11160" xr2:uid="{DE55F9D9-967F-4B97-9797-1B666BB73316}"/>
  </bookViews>
  <sheets>
    <sheet name="Informacje ogólne" sheetId="1" r:id="rId1"/>
    <sheet name="Projekt pozakonkursowy" sheetId="2" r:id="rId2"/>
    <sheet name="Kryteria RPO WL.13.P.4" sheetId="3" r:id="rId3"/>
    <sheet name="Planowane działania" sheetId="4" r:id="rId4"/>
    <sheet name="ZAŁ. 1" sheetId="5" r:id="rId5"/>
    <sheet name="Zał. 2 Dotychczas uzgodnione" sheetId="6" r:id="rId6"/>
  </sheets>
  <definedNames>
    <definedName name="CT">'Informacje ogólne'!$K$111:$K$114</definedName>
    <definedName name="fundusz">'Projekt pozakonkursowy'!$K$60:$K$61</definedName>
    <definedName name="narzedzia_PP_cale">'Informacje ogólne'!$M$116:$M$152</definedName>
    <definedName name="PI">'Informacje ogólne'!$N$91:$N$96</definedName>
    <definedName name="Programy">'Informacje ogólne'!$K$91:$K$108</definedName>
    <definedName name="skroty_PI">'Informacje ogólne'!$N$98:$N$103</definedName>
    <definedName name="skroty_PP">'Informacje ogólne'!$K$116:$K$152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2" i="2" l="1"/>
  <c r="F42" i="2"/>
  <c r="H41" i="2"/>
  <c r="H42" i="2" s="1"/>
  <c r="G41" i="2"/>
  <c r="G42" i="2" s="1"/>
  <c r="F41" i="2"/>
  <c r="E41" i="2"/>
  <c r="D41" i="2"/>
  <c r="I41" i="2" s="1"/>
  <c r="I42" i="2" s="1"/>
  <c r="H40" i="2"/>
  <c r="I40" i="2" s="1"/>
  <c r="G40" i="2"/>
  <c r="F40" i="2"/>
  <c r="D40" i="2"/>
  <c r="I39" i="2"/>
</calcChain>
</file>

<file path=xl/sharedStrings.xml><?xml version="1.0" encoding="utf-8"?>
<sst xmlns="http://schemas.openxmlformats.org/spreadsheetml/2006/main" count="1379" uniqueCount="1216">
  <si>
    <t>PLAN DZIAŁAŃ IZ RPO WOJEWÓDZTWA LUBELSKIEGO
W SEKTORZE ZDROWIA NA ROK 2021</t>
  </si>
  <si>
    <t>Wersja Planu działań (dalej PD) [nr wersji/RRRR]</t>
  </si>
  <si>
    <t>1.1/2021</t>
  </si>
  <si>
    <t>INFORMACJE OGÓLNE</t>
  </si>
  <si>
    <t>Nazwa Programu Operacyjnego</t>
  </si>
  <si>
    <t>Regionalny Program Operacyjny Województwa Lubelskiego na lata 2014 - 2020</t>
  </si>
  <si>
    <t>Dane kontaktowe osoby upoważnionej do złożenia Planu Działań (imię i nazwisko, komórka organizacyjna, stanowisko, tel., e-mail)</t>
  </si>
  <si>
    <t>Anna Brzyska
Dyrektor Departamentu Zarządzania Regionalnym Programem Operacyjnym (RPO)
Urząd Marszałkowski Województwa Lubelskiego w Lublinie
ul. Stefczyka 3B, 20-151 Lublin
tel. 81 44 16 738
e-mail: anna.brzyska@lubelskie.pl</t>
  </si>
  <si>
    <t>Dane kontaktowe osoby (osób) w instytucji składającej Plan działań do kontaktów roboczych (imię i nazwisko, komórka organizacyjna, stanowisko, tel., e-mail)</t>
  </si>
  <si>
    <r>
      <t xml:space="preserve">
Urząd Marszałkowski Województwa Lubelskiego w Lublinie
</t>
    </r>
    <r>
      <rPr>
        <b/>
        <sz val="10"/>
        <rFont val="Calibri"/>
        <family val="2"/>
        <charset val="238"/>
        <scheme val="minor"/>
      </rPr>
      <t xml:space="preserve">     Departament Wdrażania Europejskiego Funduszu Rozwoju Regionalnego (EFRR)</t>
    </r>
    <r>
      <rPr>
        <sz val="10"/>
        <rFont val="Calibri"/>
        <family val="2"/>
        <charset val="238"/>
        <scheme val="minor"/>
      </rPr>
      <t xml:space="preserve"> - PI 9a Ireneusz Augustyniak, główny specjalista ds. oceny i wyboru projektów, tel. 81 44 16 756,     e-mail: ireneusz.augustyniak@lubelskie.pl; Piotr Dyrka, główny specjalista ds. oceny i wyboru projektów, tel. 81 44 16 756, e-mail: piotr.dyrka@lubelskie.pl;
</t>
    </r>
    <r>
      <rPr>
        <b/>
        <sz val="10"/>
        <rFont val="Calibri"/>
        <family val="2"/>
        <charset val="238"/>
        <scheme val="minor"/>
      </rPr>
      <t>Departament Zarządzania Regionalnym Programem Operacyjnym (RPO)</t>
    </r>
    <r>
      <rPr>
        <sz val="10"/>
        <rFont val="Calibri"/>
        <family val="2"/>
        <charset val="238"/>
        <scheme val="minor"/>
      </rPr>
      <t xml:space="preserve">
Monika Skorek, starszy specjalista ds. programowania,
tel. 81 44 16 731, e-mail: monika.skorek@lubelskie.pl</t>
    </r>
  </si>
  <si>
    <t>WYKAZ DZIAŁAŃ OPISANYCH W PD</t>
  </si>
  <si>
    <t>Nr Priorytetu Inwestycyjnego</t>
  </si>
  <si>
    <t>Nr konkursu w PD/
Nr projektu pozakonkursowego  w PD</t>
  </si>
  <si>
    <t>Nr narzędzia w Policy Paper</t>
  </si>
  <si>
    <t>Przedmiot konkursu/ Tytuł projektu pozakonkursowego</t>
  </si>
  <si>
    <t>Planowana alokacja [PLN]</t>
  </si>
  <si>
    <t>Planowany termin ogłoszenia konkursu/ złożenia wniosku o dofinansowanie dla projektu pozakonkursowego</t>
  </si>
  <si>
    <t xml:space="preserve"> wkład UE</t>
  </si>
  <si>
    <t>wkład krajowy</t>
  </si>
  <si>
    <t>PI 9a</t>
  </si>
  <si>
    <t>RPO WLU.13.P.4</t>
  </si>
  <si>
    <t>Narzędzie 13_x000D_
Narzędzie 14_x000D_
Narzędzie 16</t>
  </si>
  <si>
    <t>Dobudowa pawilonu do budynku szpitala w SPZOZ w Kraśniku w celu poprawy dostępności i jakości świadczonych usług, zabezpieczenia świadczeń na oddziałach ginekologicznym, położniczym i neonatologicznym oraz reorganizacji funkcjonowania szpitala</t>
  </si>
  <si>
    <t>I kwartał 2021 r.</t>
  </si>
  <si>
    <t>skroty_PP</t>
  </si>
  <si>
    <t>Data i podpis osoby upoważnionej do złożenia 
Planu działań 
(zgodnie z informacją w pkt Informacje ogólne)</t>
  </si>
  <si>
    <t>04 01</t>
  </si>
  <si>
    <t>aleksandrowski</t>
  </si>
  <si>
    <t>A. Rozwój profilaktyki zdrowotnej, diagnostyki i medycyny naprawczej ukierunkowany na główne problemy epidemiologiczne w Polsce</t>
  </si>
  <si>
    <t>20 01</t>
  </si>
  <si>
    <t>augustowski</t>
  </si>
  <si>
    <t>B. Przeciwdziałanie negatywnym trendom demograficznym poprzez rozwój opieki nad matką i dzieckiem oraz osobami starszymi</t>
  </si>
  <si>
    <t>28 01</t>
  </si>
  <si>
    <t>bartoszycki</t>
  </si>
  <si>
    <t>C. Poprawa efektywności i organizacji systemu opieki zdrowotnej w kontekście zmieniającej się sytuacji demograficznej i epidemiologicznej oraz wspieranie badań naukowych, rozwoju technologicznego i innowacji w ochronie zdrowia</t>
  </si>
  <si>
    <t>10 01</t>
  </si>
  <si>
    <t>bełchatowski</t>
  </si>
  <si>
    <t>D. Wsparcie systemu kształcenia kadr medycznych w kontekście dostosowania zasobów do zmieniających się potrzeb społecznych</t>
  </si>
  <si>
    <t>24 01</t>
  </si>
  <si>
    <t>będziński</t>
  </si>
  <si>
    <t>06 01</t>
  </si>
  <si>
    <t>bialski</t>
  </si>
  <si>
    <t>06 61</t>
  </si>
  <si>
    <t>m. Biała Podlaska</t>
  </si>
  <si>
    <t>14 01</t>
  </si>
  <si>
    <t>białobrzeski</t>
  </si>
  <si>
    <t>32 01</t>
  </si>
  <si>
    <t>białogardzki</t>
  </si>
  <si>
    <t>20 02</t>
  </si>
  <si>
    <t>białostocki</t>
  </si>
  <si>
    <t>20 61</t>
  </si>
  <si>
    <t>m. Białystok</t>
  </si>
  <si>
    <t>Program Operacyjny Wiedza, Edukacja, Rozwój</t>
  </si>
  <si>
    <t>PI 2c Wzmocnienie zastosowań TIK dla e-administracji, e-uczenia się, e-włączenia społecznego, e-kultury i e-zdrowia</t>
  </si>
  <si>
    <t>20 03</t>
  </si>
  <si>
    <t>bielski (podlaski)</t>
  </si>
  <si>
    <t>Program Operacyjny Infrastruktura i Środowisko na lata 2014 - 2020</t>
  </si>
  <si>
    <t>PI 8vi Aktywne i zdrowe starzenie się</t>
  </si>
  <si>
    <t>24 02</t>
  </si>
  <si>
    <t>bielski (śląski)</t>
  </si>
  <si>
    <t>Regionalny Program Operacyjny Województwa Dolnośląskiego na lata 2014 - 2020</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</si>
  <si>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</si>
  <si>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24 61</t>
  </si>
  <si>
    <t>m. Bielsko-Biała</t>
  </si>
  <si>
    <t>Regionalny Program Operacyjny Województwa Kujawsko-Pomorskiego na lata 2014 - 2020</t>
  </si>
  <si>
    <t>PI 9iv Ułatwianie dostępu do przystępnych cenowo, trwałych oraz wysokiej jakości usług, w tym opieki zdrowotnej i usług socjalnych świadczonych w interesie ogólnym</t>
  </si>
  <si>
    <t>18 01</t>
  </si>
  <si>
    <t>bieszczadzki</t>
  </si>
  <si>
    <t>PI 10ii Poprawa jakości, skuteczności i dostępności szkolnictw wyższego oraz kształcenia na poziomie równoważnym w celu zwiększenia udziału i poziomu osiągnięć, zwłaszcza w przypadku grup w niekorzystnej sytuacji</t>
  </si>
  <si>
    <t>06 02</t>
  </si>
  <si>
    <t>biłgorajski</t>
  </si>
  <si>
    <t>Regionalny Program Operacyjny Województwa Lubuskiego na lata 2014 - 2020</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</si>
  <si>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</si>
  <si>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12 01</t>
  </si>
  <si>
    <t>bocheński</t>
  </si>
  <si>
    <t>Regionalny Program Operacyjny Województwa Łódzkiego na lata 2014 - 2020</t>
  </si>
  <si>
    <t>02 01</t>
  </si>
  <si>
    <t>bolesławiecki</t>
  </si>
  <si>
    <t>Regionalny Program Operacyjny Województwa Małopolskiego na lata 2014 - 2020</t>
  </si>
  <si>
    <t>PI 2c</t>
  </si>
  <si>
    <t>28 02</t>
  </si>
  <si>
    <t>braniewski</t>
  </si>
  <si>
    <t>Regionalny Program Operacyjny Województwa Mazowieckiego na lata 2014 - 2020</t>
  </si>
  <si>
    <t>PI 8vi</t>
  </si>
  <si>
    <t>04 02</t>
  </si>
  <si>
    <t>brodnicki</t>
  </si>
  <si>
    <t>Regionalny Program Operacyjny Województwa Opolskiego na lata 2014 - 2020</t>
  </si>
  <si>
    <t>12 02</t>
  </si>
  <si>
    <t>brzeski (małopolski)</t>
  </si>
  <si>
    <t>Regionalny Program Operacyjny Województwa Podkarpackiego na lata 2014 - 2020</t>
  </si>
  <si>
    <t>PI 9iv</t>
  </si>
  <si>
    <t>16 01</t>
  </si>
  <si>
    <t>brzeski (opolski)</t>
  </si>
  <si>
    <t>Regionalny Program Operacyjny Województwa Podlaskiego na lata 2014 - 2020</t>
  </si>
  <si>
    <t>PI 10ii</t>
  </si>
  <si>
    <t>10 21</t>
  </si>
  <si>
    <t>brzeziński</t>
  </si>
  <si>
    <t>Regionalny Program Operacyjny Województwa Pomorskiego na lata 2014 - 2020</t>
  </si>
  <si>
    <t>PI 10iii</t>
  </si>
  <si>
    <t>18 02</t>
  </si>
  <si>
    <t>brzozowski</t>
  </si>
  <si>
    <t>Regionalny Program Operacyjny Województwa Śląskiego na lata 2014 - 2020</t>
  </si>
  <si>
    <t>26 01</t>
  </si>
  <si>
    <t>buski</t>
  </si>
  <si>
    <t>Regionalny Program Operacyjny Województwa Świętokrzyskiego na lata 2014 - 2020</t>
  </si>
  <si>
    <t>04 03</t>
  </si>
  <si>
    <t>bydgoski</t>
  </si>
  <si>
    <t>Regionalny Program Operacyjny Województwa Warmińsko-Mazurskiego na lata 2014 - 2020</t>
  </si>
  <si>
    <t>04 61</t>
  </si>
  <si>
    <t>m. Bydgoszcz</t>
  </si>
  <si>
    <t>Regionalny Program Operacyjny Województwa Wielkopolskiego na lata 2014 - 2020</t>
  </si>
  <si>
    <t>24 62</t>
  </si>
  <si>
    <t>m. Bytom</t>
  </si>
  <si>
    <t>Regionalny Program Operacyjny Województwa Zachodniopomorskiego na lata 2014 - 2020</t>
  </si>
  <si>
    <t>22 01</t>
  </si>
  <si>
    <t>bytowski</t>
  </si>
  <si>
    <t>06 62</t>
  </si>
  <si>
    <t>m. Chełm</t>
  </si>
  <si>
    <t>04 04</t>
  </si>
  <si>
    <t>chełmiński</t>
  </si>
  <si>
    <t>CT2 Zwiększenie dostępności, stopnia wykorzystania i jakości technologii informacyjno-komunikacyjnych</t>
  </si>
  <si>
    <t>06 03</t>
  </si>
  <si>
    <t>chełmski</t>
  </si>
  <si>
    <t>CT8 Promowanie trwałego i wysokiej jakości zatrudnienia oraz wsparcie mobilności pracowników</t>
  </si>
  <si>
    <t>30 01</t>
  </si>
  <si>
    <t>chodzieski</t>
  </si>
  <si>
    <t>CT9 Promowanie włączenia społecznego, walka z ubóstwem i wszelką dyskryminacją</t>
  </si>
  <si>
    <t>22 02</t>
  </si>
  <si>
    <t>chojnicki</t>
  </si>
  <si>
    <t>CT 10 Inwestowanie w kształcenie, szkolenie oraz szkolenie zawodowe na rzecz zdobywania umiejętności i uczenia się przez całe życie</t>
  </si>
  <si>
    <t>24 63</t>
  </si>
  <si>
    <t>m. Chorzów</t>
  </si>
  <si>
    <t>32 02</t>
  </si>
  <si>
    <t>choszczeński</t>
  </si>
  <si>
    <t>Narzędzie 1</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</si>
  <si>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</si>
  <si>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12 03</t>
  </si>
  <si>
    <t>chrzanowski</t>
  </si>
  <si>
    <t>Narzędzie 2</t>
  </si>
  <si>
    <t>Narzędzie 2 Wdrożenie projektów profilaktycznych dotyczących chorób będących istotnym problemem zdrowotnym regionu [R]</t>
  </si>
  <si>
    <t>14 02</t>
  </si>
  <si>
    <t>ciechanowski</t>
  </si>
  <si>
    <t>Narzędzie 3</t>
  </si>
  <si>
    <t>Narzędzie 3 Wdrożenie programów rehabilitacji medycznej ułatwiających powroty do pracy [R]</t>
  </si>
  <si>
    <t>24 03</t>
  </si>
  <si>
    <t>cieszyński</t>
  </si>
  <si>
    <t>Narzędzie 4</t>
  </si>
  <si>
    <t>Narzędzie 4 Wdrożenie programów ukierunkowanych na eliminowanie zdrowotnych czynników ryzyka w miejscu pracy [R]</t>
  </si>
  <si>
    <t>30 02</t>
  </si>
  <si>
    <t>czarnkowsko-trzcianecki</t>
  </si>
  <si>
    <t>Narzędzie 5</t>
  </si>
  <si>
    <t>Narzędzie 5 Rozwój profilaktyki nowotworowej w kierunku wykrywania raka jelita grubego, szyjki macicy i raka piersi [R]</t>
  </si>
  <si>
    <t>24 64</t>
  </si>
  <si>
    <t>m. Częstochowa</t>
  </si>
  <si>
    <t>Narzędzie 6</t>
  </si>
  <si>
    <t>Narzędzie 6 Utworzenie nowych SOR powstałych od podstaw lub na bazie istniejących izb przyjęć ze szczególnym uwzględnieniem stanowisk wstępnej intensywnej terapii (roboty budowlane, doposażenie) [C]</t>
  </si>
  <si>
    <t>24 04</t>
  </si>
  <si>
    <t>częstochowski</t>
  </si>
  <si>
    <t>Narzędzie 7</t>
  </si>
  <si>
    <t>Narzędzie 7 Wsparcie istniejących SOR, ze szczególnym uwzględnieniem stanowisk wstępnej intensywnej terapii (roboty budowlane, doposażenie) [C]</t>
  </si>
  <si>
    <t>22 03</t>
  </si>
  <si>
    <t>człuchowski</t>
  </si>
  <si>
    <t>Narzędzie 8</t>
  </si>
  <si>
    <t>Narzędzie 8 Modernizacja istniejących CU (roboty budowalne, doposażenie) [C]</t>
  </si>
  <si>
    <t>24 65</t>
  </si>
  <si>
    <t>m. Dąbrowa Górnicza</t>
  </si>
  <si>
    <t>Narzędzie 9</t>
  </si>
  <si>
    <t>Narzędzie 9 Utworzenie nowych CU (roboty budowlane, doposażenie) [C]</t>
  </si>
  <si>
    <t>12 04</t>
  </si>
  <si>
    <t>dąbrowski</t>
  </si>
  <si>
    <t>Narzędzie 10</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</si>
  <si>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</si>
  <si>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18 03</t>
  </si>
  <si>
    <t>dębicki</t>
  </si>
  <si>
    <t>Narzędzie 11</t>
  </si>
  <si>
    <t>Narzędzie 11 Wsparcie baz Lotniczego Pogotowia Ratunkowego (roboty budowlane, doposażenie oraz wyposażenie śmigłowców ratowniczych w sprzęt umożliwiający loty w trudnych warunkach atmosferycznych i w nocy) [C]</t>
  </si>
  <si>
    <t>32 03</t>
  </si>
  <si>
    <t>drawski</t>
  </si>
  <si>
    <t>Narzędzie 12</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</si>
  <si>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</si>
  <si>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28 03</t>
  </si>
  <si>
    <t>działdowski</t>
  </si>
  <si>
    <t>Narzędzie 13</t>
  </si>
  <si>
    <t>Narzędzie 13 Wsparcie regionalnych podmiotów leczniczych udzielających świadczeń zdrowotnych na rzecz osób dorosłych, dedykowanych chorobom, które są istotną przyczyną dezaktywizacji zawodowej (roboty budowalne, doposażenie) [R]</t>
  </si>
  <si>
    <t>02 02</t>
  </si>
  <si>
    <t>dzierżoniowski</t>
  </si>
  <si>
    <t>Narzędzie 14</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</si>
  <si>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</si>
  <si>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28 61</t>
  </si>
  <si>
    <t>m. Elbląg</t>
  </si>
  <si>
    <t>Narzędzie 15</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</si>
  <si>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</si>
  <si>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28 04</t>
  </si>
  <si>
    <t>elbląski</t>
  </si>
  <si>
    <t>Narzędzie 16</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</si>
  <si>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</si>
  <si>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28 05</t>
  </si>
  <si>
    <t>ełcki</t>
  </si>
  <si>
    <t>Narzędzie 17</t>
  </si>
  <si>
    <t>Narzędzie 17 Wsparcie podmiotów leczniczych udzielających świadczeń zdrowotnych w zakresie geriatrii, opieki długoterminowej oraz opieki paliatywnej i hospicyjnej (roboty budowlane, doposażenie) [R]</t>
  </si>
  <si>
    <t>14 03</t>
  </si>
  <si>
    <t>garwoliński</t>
  </si>
  <si>
    <t>Narzędzie 18</t>
  </si>
  <si>
    <t>Narzędzie 18 Wsparcie deinstytucjonalizacji opieki nad osobami zależnymi, w szczególności poprzez rozwój alternatywnych form opieki nad osobami niesamodzielnymi ( w tym osobami starszymi) [C oraz R]</t>
  </si>
  <si>
    <t>22 61</t>
  </si>
  <si>
    <t>m. Gdańsk</t>
  </si>
  <si>
    <t>Narzędzie 19</t>
  </si>
  <si>
    <t>Narzędzie 19 Wdrożenie programów wczesnego wykrywania wad rozwojowych i rehabilitacji dzieci zagrożonych niepełnosprawnością i niepełnosprawnych [R]</t>
  </si>
  <si>
    <t>22 04</t>
  </si>
  <si>
    <t>gdański</t>
  </si>
  <si>
    <t>Narzędzie 20</t>
  </si>
  <si>
    <t>Narzędzie 20 Działania projakościowe dedykowane podmiotom leczniczym, które świadczą szpitalne usługi medyczne [C]</t>
  </si>
  <si>
    <t>22 62</t>
  </si>
  <si>
    <t>m. Gdynia</t>
  </si>
  <si>
    <t>Narzędzie 21</t>
  </si>
  <si>
    <t>Narzędzie 21 Działania projakościowe dedykowane podmiotom świadczącym podstawowa opiekę zdrowotną [C]</t>
  </si>
  <si>
    <t>28 06</t>
  </si>
  <si>
    <t>giżycki</t>
  </si>
  <si>
    <t>Narzędzie 22</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</si>
  <si>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</si>
  <si>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24 66</t>
  </si>
  <si>
    <t>m. Gliwice</t>
  </si>
  <si>
    <t>Narzędzie 23</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</si>
  <si>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</si>
  <si>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24 05</t>
  </si>
  <si>
    <t>gliwicki</t>
  </si>
  <si>
    <t>Narzędzie 24</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</si>
  <si>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</si>
  <si>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02 03</t>
  </si>
  <si>
    <t>głogowski</t>
  </si>
  <si>
    <t>Narzędzie 25</t>
  </si>
  <si>
    <t>Narzędzie 25 Działania na rzecz rozwoju dialogu społecznego oraz idei społecznej odpowiedzialności instytucji systemu ochrony zdrowia, poprzez m. in. wsparcie współpracy administracji systemu ochrony zdrowia z organizacjami pacjenckimi [C]</t>
  </si>
  <si>
    <t>16 02</t>
  </si>
  <si>
    <t>głubczycki</t>
  </si>
  <si>
    <t>Narzędzie 26</t>
  </si>
  <si>
    <t>Narzędzie 26 Upowszechnienie wymiany elektronicznej dokumentacji medycznej [C i R]</t>
  </si>
  <si>
    <t>30 03</t>
  </si>
  <si>
    <t>gnieźnieński</t>
  </si>
  <si>
    <t>Narzędzie 27</t>
  </si>
  <si>
    <t>Narzędzie 27 Upowszechnienie wymiany telemedycyny [C i R]</t>
  </si>
  <si>
    <t>32 04</t>
  </si>
  <si>
    <t>goleniowski</t>
  </si>
  <si>
    <t>Narzędzie 28</t>
  </si>
  <si>
    <t>Narzędzie 28 Upowszechnienie wykorzystania systemów rejestrowych i systemów klasyfikacji medycznych [C]</t>
  </si>
  <si>
    <t>04 05</t>
  </si>
  <si>
    <t>golubsko-dobrzyński</t>
  </si>
  <si>
    <t>Narzędzie 29</t>
  </si>
  <si>
    <t>Narzędzie 29 Udostępnianie informatycznych narzędzi wsparcia efektywnego zarządzania ochrony zdrowia [C]</t>
  </si>
  <si>
    <t>28 18</t>
  </si>
  <si>
    <t>gołdapski</t>
  </si>
  <si>
    <t>Narzędzie 30</t>
  </si>
  <si>
    <t>Narzędzie 30 Poprawa kompetencji cyfrowych świadczeniodawców i świadczeniobiorców [C]</t>
  </si>
  <si>
    <t>12 05</t>
  </si>
  <si>
    <t>gorlicki</t>
  </si>
  <si>
    <t>Narzędzie 31</t>
  </si>
  <si>
    <t>Narzędzie 31 Wsparcie rozwoju prac B+R+I w obszarze zdrowia {C i R]</t>
  </si>
  <si>
    <t>08 01</t>
  </si>
  <si>
    <t>gorzowski</t>
  </si>
  <si>
    <t>Narzędzie 32</t>
  </si>
  <si>
    <t>Narzędzie 32 Realizacja programów rozwojowych dla uczelni medycznych uczestniczących w procesie praktycznego kształcenia studentów, w tym tworzenie centrów symulacji medycznej [C]</t>
  </si>
  <si>
    <t>08 61</t>
  </si>
  <si>
    <t>m. Gorzów Wielkopolski</t>
  </si>
  <si>
    <t>Narzędzie 33</t>
  </si>
  <si>
    <t>Narzędzie 33 Realizacja programów rozwojowych dla uczelni medycznych uczestniczących w procesie kształcenia pielęgniarek i położnych ukierunkowanych na zwiększenie liczby absolwentów ww. kierunków [C]</t>
  </si>
  <si>
    <t>14 04</t>
  </si>
  <si>
    <t>gostyniński</t>
  </si>
  <si>
    <t>Narzędzie 34</t>
  </si>
  <si>
    <t>Narzędzie 34 Kształcenie specjalizacyjne lekarzy w dziedzinach istotnych z punktu widzenia potrzeb epidemiologiczno-demograficznych kraju [C]</t>
  </si>
  <si>
    <t>30 04</t>
  </si>
  <si>
    <t>gostyński</t>
  </si>
  <si>
    <t>Narzędzie 35</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</si>
  <si>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</si>
  <si>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02 04</t>
  </si>
  <si>
    <t>górowski</t>
  </si>
  <si>
    <t>Narzędzie 36</t>
  </si>
  <si>
    <t>Narzędzie 36 Kształcenie podyplomowe pielęgniarek i położnych w obszarach związanych z potrzebami epidemiologiczno-demograficznymi [C]</t>
  </si>
  <si>
    <t>20 04</t>
  </si>
  <si>
    <t>grajewski</t>
  </si>
  <si>
    <t>Narzędzie 37</t>
  </si>
  <si>
    <t>Narzędzie 37 Doskonalenie zawodowe pracowników innych zawodów istotnych z punktu widzenia funkcjonowania systemu ochrony zdrowia w obszarach istotnych dla zaspokojenia potrzeb epidemiologiczno-demograficznych [C]</t>
  </si>
  <si>
    <t>14 05</t>
  </si>
  <si>
    <t>grodziski (mazowiecki)</t>
  </si>
  <si>
    <t>30 05</t>
  </si>
  <si>
    <t>grodziski (wielkopolski)</t>
  </si>
  <si>
    <t>14 06</t>
  </si>
  <si>
    <t>grójecki</t>
  </si>
  <si>
    <t>ogólnopolski</t>
  </si>
  <si>
    <t>04 62</t>
  </si>
  <si>
    <t>m. Grudziądz</t>
  </si>
  <si>
    <t>regionalny</t>
  </si>
  <si>
    <t>04 06</t>
  </si>
  <si>
    <t>grudziądzki</t>
  </si>
  <si>
    <t>32 05</t>
  </si>
  <si>
    <t>gryficki</t>
  </si>
  <si>
    <t>32 06</t>
  </si>
  <si>
    <t>gryfiński</t>
  </si>
  <si>
    <t>20 05</t>
  </si>
  <si>
    <t>hajnowski</t>
  </si>
  <si>
    <t>02</t>
  </si>
  <si>
    <t>06 04</t>
  </si>
  <si>
    <t>hrubieszowski</t>
  </si>
  <si>
    <t>04</t>
  </si>
  <si>
    <t>28 07</t>
  </si>
  <si>
    <t>iławski</t>
  </si>
  <si>
    <t>06</t>
  </si>
  <si>
    <t>04 07</t>
  </si>
  <si>
    <t>inowrocławski</t>
  </si>
  <si>
    <t>08</t>
  </si>
  <si>
    <t>06 05</t>
  </si>
  <si>
    <t>janowski</t>
  </si>
  <si>
    <t>10</t>
  </si>
  <si>
    <t>30 06</t>
  </si>
  <si>
    <t>jarociński</t>
  </si>
  <si>
    <t>12</t>
  </si>
  <si>
    <t>18 04</t>
  </si>
  <si>
    <t>jarosławski</t>
  </si>
  <si>
    <t>14</t>
  </si>
  <si>
    <t>18 05</t>
  </si>
  <si>
    <t>jasielski</t>
  </si>
  <si>
    <t>16</t>
  </si>
  <si>
    <t>24 67</t>
  </si>
  <si>
    <t>m. Jastrzębie-Zdrój</t>
  </si>
  <si>
    <t>18</t>
  </si>
  <si>
    <t>02 05</t>
  </si>
  <si>
    <t>jaworski</t>
  </si>
  <si>
    <t>20</t>
  </si>
  <si>
    <t>24 68</t>
  </si>
  <si>
    <t>m. Jaworzno</t>
  </si>
  <si>
    <t>22</t>
  </si>
  <si>
    <t>02 61</t>
  </si>
  <si>
    <t>m. Jelenia Góra</t>
  </si>
  <si>
    <t>24</t>
  </si>
  <si>
    <t>02 06</t>
  </si>
  <si>
    <t>jeleniogórski</t>
  </si>
  <si>
    <t>26</t>
  </si>
  <si>
    <t>26 02</t>
  </si>
  <si>
    <t>jędrzejowski</t>
  </si>
  <si>
    <t>28</t>
  </si>
  <si>
    <t>30 07</t>
  </si>
  <si>
    <t>kaliski</t>
  </si>
  <si>
    <t>30</t>
  </si>
  <si>
    <t>30 61</t>
  </si>
  <si>
    <t>m. Kalisz</t>
  </si>
  <si>
    <t>32</t>
  </si>
  <si>
    <t>02 07</t>
  </si>
  <si>
    <t>kamiennogórski</t>
  </si>
  <si>
    <t>32 07</t>
  </si>
  <si>
    <t>kamieński</t>
  </si>
  <si>
    <t>22 05</t>
  </si>
  <si>
    <t>kartuski</t>
  </si>
  <si>
    <t>24 69</t>
  </si>
  <si>
    <t>m. Katowice</t>
  </si>
  <si>
    <t>26 03</t>
  </si>
  <si>
    <t>kazimierski</t>
  </si>
  <si>
    <t>16 03</t>
  </si>
  <si>
    <t>kędzierzyńsko-kozielski</t>
  </si>
  <si>
    <t>30 08</t>
  </si>
  <si>
    <t>kępiński</t>
  </si>
  <si>
    <t>28 08</t>
  </si>
  <si>
    <t>kętrzyński</t>
  </si>
  <si>
    <t>26 61</t>
  </si>
  <si>
    <t>m. Kielce</t>
  </si>
  <si>
    <t>26 04</t>
  </si>
  <si>
    <t>kielecki</t>
  </si>
  <si>
    <t>16 04</t>
  </si>
  <si>
    <t>kluczborski</t>
  </si>
  <si>
    <t>24 06</t>
  </si>
  <si>
    <t>kłobucki</t>
  </si>
  <si>
    <t>02 08</t>
  </si>
  <si>
    <t>kłodzki</t>
  </si>
  <si>
    <t>18 06</t>
  </si>
  <si>
    <t>kolbuszowski</t>
  </si>
  <si>
    <t>20 06</t>
  </si>
  <si>
    <t>kolneński</t>
  </si>
  <si>
    <t>30 09</t>
  </si>
  <si>
    <t>kolski</t>
  </si>
  <si>
    <t>32 08</t>
  </si>
  <si>
    <t>kołobrzeski</t>
  </si>
  <si>
    <t>26 05</t>
  </si>
  <si>
    <t>konecki</t>
  </si>
  <si>
    <t>30 62</t>
  </si>
  <si>
    <t>m. Konin</t>
  </si>
  <si>
    <t>30 10</t>
  </si>
  <si>
    <t>koniński</t>
  </si>
  <si>
    <t>32 61</t>
  </si>
  <si>
    <t>m. Koszalin</t>
  </si>
  <si>
    <t>32 09</t>
  </si>
  <si>
    <t>koszaliński</t>
  </si>
  <si>
    <t>30 11</t>
  </si>
  <si>
    <t>kościański</t>
  </si>
  <si>
    <t>22 06</t>
  </si>
  <si>
    <t>kościerski</t>
  </si>
  <si>
    <t>14 07</t>
  </si>
  <si>
    <t>kozienicki</t>
  </si>
  <si>
    <t>12 06</t>
  </si>
  <si>
    <t>krakowski</t>
  </si>
  <si>
    <t>12 61</t>
  </si>
  <si>
    <t>m. Kraków</t>
  </si>
  <si>
    <t>16 05</t>
  </si>
  <si>
    <t>krapkowicki</t>
  </si>
  <si>
    <t>06 06</t>
  </si>
  <si>
    <t>krasnostawski</t>
  </si>
  <si>
    <t>06 07</t>
  </si>
  <si>
    <t>kraśnicki</t>
  </si>
  <si>
    <t>18 61</t>
  </si>
  <si>
    <t>m. Krosno</t>
  </si>
  <si>
    <t>08 02</t>
  </si>
  <si>
    <t>krośnieński (odrzański)</t>
  </si>
  <si>
    <t>18 07</t>
  </si>
  <si>
    <t>krośnieński (podkarpacki)</t>
  </si>
  <si>
    <t>30 12</t>
  </si>
  <si>
    <t>krotoszyński</t>
  </si>
  <si>
    <t>10 02</t>
  </si>
  <si>
    <t>kutnowski</t>
  </si>
  <si>
    <t>22 07</t>
  </si>
  <si>
    <t>kwidzyński</t>
  </si>
  <si>
    <t>14 08</t>
  </si>
  <si>
    <t>legionowski</t>
  </si>
  <si>
    <t>02 62</t>
  </si>
  <si>
    <t>m. Legnica</t>
  </si>
  <si>
    <t>02 09</t>
  </si>
  <si>
    <t>legnicki</t>
  </si>
  <si>
    <t>18 21</t>
  </si>
  <si>
    <t>leski</t>
  </si>
  <si>
    <t>30 13</t>
  </si>
  <si>
    <t>leszczyński</t>
  </si>
  <si>
    <t>30 63</t>
  </si>
  <si>
    <t>m. Leszno</t>
  </si>
  <si>
    <t>18 08</t>
  </si>
  <si>
    <t>leżajski</t>
  </si>
  <si>
    <t>22 08</t>
  </si>
  <si>
    <t>lęborski</t>
  </si>
  <si>
    <t>28 09</t>
  </si>
  <si>
    <t>lidzbarski</t>
  </si>
  <si>
    <t>12 07</t>
  </si>
  <si>
    <t>limanowski</t>
  </si>
  <si>
    <t>04 08</t>
  </si>
  <si>
    <t>lipnowski</t>
  </si>
  <si>
    <t>14 09</t>
  </si>
  <si>
    <t>lipski</t>
  </si>
  <si>
    <t>18 09</t>
  </si>
  <si>
    <t>lubaczowski</t>
  </si>
  <si>
    <t>02 10</t>
  </si>
  <si>
    <t>lubański</t>
  </si>
  <si>
    <t>06 08</t>
  </si>
  <si>
    <t>lubartowski</t>
  </si>
  <si>
    <t>06 09</t>
  </si>
  <si>
    <t>lubelski</t>
  </si>
  <si>
    <t>02 11</t>
  </si>
  <si>
    <t>lubiński</t>
  </si>
  <si>
    <t>06 63</t>
  </si>
  <si>
    <t>m. Lublin</t>
  </si>
  <si>
    <t>24 07</t>
  </si>
  <si>
    <t>lubliniecki</t>
  </si>
  <si>
    <t>02 12</t>
  </si>
  <si>
    <t>lwówecki</t>
  </si>
  <si>
    <t>18 10</t>
  </si>
  <si>
    <t>łańcucki</t>
  </si>
  <si>
    <t>10 03</t>
  </si>
  <si>
    <t>łaski</t>
  </si>
  <si>
    <t>10 04</t>
  </si>
  <si>
    <t>łęczycki</t>
  </si>
  <si>
    <t>06 10</t>
  </si>
  <si>
    <t>łęczyński</t>
  </si>
  <si>
    <t>32 18</t>
  </si>
  <si>
    <t>łobeski</t>
  </si>
  <si>
    <t>20 62</t>
  </si>
  <si>
    <t>m. Łomża</t>
  </si>
  <si>
    <t>20 07</t>
  </si>
  <si>
    <t>łomżyński</t>
  </si>
  <si>
    <t>14 10</t>
  </si>
  <si>
    <t>łosicki</t>
  </si>
  <si>
    <t>10 05</t>
  </si>
  <si>
    <t>łowicki</t>
  </si>
  <si>
    <t>10 06</t>
  </si>
  <si>
    <t>łódzki wschodni</t>
  </si>
  <si>
    <t>10 61</t>
  </si>
  <si>
    <t>m. Łódź</t>
  </si>
  <si>
    <t>06 11</t>
  </si>
  <si>
    <t>łukowski</t>
  </si>
  <si>
    <t>14 11</t>
  </si>
  <si>
    <t>makowski</t>
  </si>
  <si>
    <t>22 09</t>
  </si>
  <si>
    <t>malborski</t>
  </si>
  <si>
    <t>12 08</t>
  </si>
  <si>
    <t>miechowski</t>
  </si>
  <si>
    <t>18 11</t>
  </si>
  <si>
    <t>mielecki</t>
  </si>
  <si>
    <t>30 14</t>
  </si>
  <si>
    <t>międzychodzki</t>
  </si>
  <si>
    <t>08 03</t>
  </si>
  <si>
    <t>międzyrzecki</t>
  </si>
  <si>
    <t>24 08</t>
  </si>
  <si>
    <t>mikołowski</t>
  </si>
  <si>
    <t>02 13</t>
  </si>
  <si>
    <t>milicki</t>
  </si>
  <si>
    <t>14 12</t>
  </si>
  <si>
    <t>miński</t>
  </si>
  <si>
    <t>14 13</t>
  </si>
  <si>
    <t>mławski</t>
  </si>
  <si>
    <t>04 09</t>
  </si>
  <si>
    <t>mogileński</t>
  </si>
  <si>
    <t>20 08</t>
  </si>
  <si>
    <t>moniecki</t>
  </si>
  <si>
    <t>28 10</t>
  </si>
  <si>
    <t>mrągowski</t>
  </si>
  <si>
    <t>24 70</t>
  </si>
  <si>
    <t>m. Mysłowice</t>
  </si>
  <si>
    <t>24 09</t>
  </si>
  <si>
    <t>myszkowski</t>
  </si>
  <si>
    <t>12 09</t>
  </si>
  <si>
    <t>myślenicki</t>
  </si>
  <si>
    <t>32 10</t>
  </si>
  <si>
    <t>myśliborski</t>
  </si>
  <si>
    <t>04 10</t>
  </si>
  <si>
    <t>nakielski</t>
  </si>
  <si>
    <t>16 06</t>
  </si>
  <si>
    <t>namysłowski</t>
  </si>
  <si>
    <t>28 11</t>
  </si>
  <si>
    <t>nidzicki</t>
  </si>
  <si>
    <t>18 12</t>
  </si>
  <si>
    <t>niżański</t>
  </si>
  <si>
    <t>22 10</t>
  </si>
  <si>
    <t>nowodworski (gdański)</t>
  </si>
  <si>
    <t>14 14</t>
  </si>
  <si>
    <t>nowodworski (mazowiecki)</t>
  </si>
  <si>
    <t>28 12</t>
  </si>
  <si>
    <t>nowomiejski</t>
  </si>
  <si>
    <t>12 10</t>
  </si>
  <si>
    <t>nowosądecki</t>
  </si>
  <si>
    <t>08 04</t>
  </si>
  <si>
    <t>nowosolski</t>
  </si>
  <si>
    <t>12 11</t>
  </si>
  <si>
    <t>nowotarski</t>
  </si>
  <si>
    <t>30 15</t>
  </si>
  <si>
    <t>nowotomyski</t>
  </si>
  <si>
    <t>12 62</t>
  </si>
  <si>
    <t>m. Nowy Sącz</t>
  </si>
  <si>
    <t>16 07</t>
  </si>
  <si>
    <t>nyski</t>
  </si>
  <si>
    <t>30 16</t>
  </si>
  <si>
    <t>obornicki</t>
  </si>
  <si>
    <t>28 13</t>
  </si>
  <si>
    <t>olecki</t>
  </si>
  <si>
    <t>16 08</t>
  </si>
  <si>
    <t>oleski</t>
  </si>
  <si>
    <t>02 14</t>
  </si>
  <si>
    <t>oleśnicki</t>
  </si>
  <si>
    <t>12 12</t>
  </si>
  <si>
    <t>olkuski</t>
  </si>
  <si>
    <t>28 62</t>
  </si>
  <si>
    <t>m. Olsztyn</t>
  </si>
  <si>
    <t>28 14</t>
  </si>
  <si>
    <t>olsztyński</t>
  </si>
  <si>
    <t>02 15</t>
  </si>
  <si>
    <t>oławski</t>
  </si>
  <si>
    <t>26 06</t>
  </si>
  <si>
    <t>opatowski</t>
  </si>
  <si>
    <t>10 07</t>
  </si>
  <si>
    <t>opoczyński</t>
  </si>
  <si>
    <t>16 61</t>
  </si>
  <si>
    <t>m. Opole</t>
  </si>
  <si>
    <t>06 12</t>
  </si>
  <si>
    <t>opolski (lubelski)</t>
  </si>
  <si>
    <t>16 09</t>
  </si>
  <si>
    <t>opolski (śląski)</t>
  </si>
  <si>
    <t>14 15</t>
  </si>
  <si>
    <t>ostrołęcki</t>
  </si>
  <si>
    <t>14 61</t>
  </si>
  <si>
    <t>m. Ostrołęka</t>
  </si>
  <si>
    <t>26 07</t>
  </si>
  <si>
    <t>ostrowiecki</t>
  </si>
  <si>
    <t>14 16</t>
  </si>
  <si>
    <t>ostrowski (mazowiecki)</t>
  </si>
  <si>
    <t>30 17</t>
  </si>
  <si>
    <t>ostrowski (wielkopolski)</t>
  </si>
  <si>
    <t>28 15</t>
  </si>
  <si>
    <t>ostródzki</t>
  </si>
  <si>
    <t>30 18</t>
  </si>
  <si>
    <t>ostrzeszowski</t>
  </si>
  <si>
    <t>12 13</t>
  </si>
  <si>
    <t>oświęcimski</t>
  </si>
  <si>
    <t>14 17</t>
  </si>
  <si>
    <t>otwocki</t>
  </si>
  <si>
    <t>10 08</t>
  </si>
  <si>
    <t>pabianicki</t>
  </si>
  <si>
    <t>10 09</t>
  </si>
  <si>
    <t>pajęczański</t>
  </si>
  <si>
    <t>06 13</t>
  </si>
  <si>
    <t>parczewski</t>
  </si>
  <si>
    <t>14 18</t>
  </si>
  <si>
    <t>piaseczyński</t>
  </si>
  <si>
    <t>24 71</t>
  </si>
  <si>
    <t>m. Piekary Śląskie</t>
  </si>
  <si>
    <t>30 19</t>
  </si>
  <si>
    <t>pilski</t>
  </si>
  <si>
    <t>26 08</t>
  </si>
  <si>
    <t>pińczowski</t>
  </si>
  <si>
    <t>10 10</t>
  </si>
  <si>
    <t>piotrkowski</t>
  </si>
  <si>
    <t>10 62</t>
  </si>
  <si>
    <t>m. Piotrków Trybunalski</t>
  </si>
  <si>
    <t>28 16</t>
  </si>
  <si>
    <t>piski</t>
  </si>
  <si>
    <t>30 20</t>
  </si>
  <si>
    <t>pleszewski</t>
  </si>
  <si>
    <t>14 62</t>
  </si>
  <si>
    <t>m. Płock</t>
  </si>
  <si>
    <t>14 19</t>
  </si>
  <si>
    <t>płocki</t>
  </si>
  <si>
    <t>14 20</t>
  </si>
  <si>
    <t>płoński</t>
  </si>
  <si>
    <t>10 11</t>
  </si>
  <si>
    <t>poddębicki</t>
  </si>
  <si>
    <t>32 11</t>
  </si>
  <si>
    <t>policki</t>
  </si>
  <si>
    <t>02 16</t>
  </si>
  <si>
    <t>polkowicki</t>
  </si>
  <si>
    <t>30 64</t>
  </si>
  <si>
    <t>m. Poznań</t>
  </si>
  <si>
    <t>30 21</t>
  </si>
  <si>
    <t>poznański</t>
  </si>
  <si>
    <t>12 14</t>
  </si>
  <si>
    <t>proszowicki</t>
  </si>
  <si>
    <t>16 10</t>
  </si>
  <si>
    <t>prudnicki</t>
  </si>
  <si>
    <t>14 21</t>
  </si>
  <si>
    <t>pruszkowski</t>
  </si>
  <si>
    <t>14 22</t>
  </si>
  <si>
    <t>przasnyski</t>
  </si>
  <si>
    <t>18 13</t>
  </si>
  <si>
    <t>przemyski</t>
  </si>
  <si>
    <t>18 62</t>
  </si>
  <si>
    <t>m. Przemyśl</t>
  </si>
  <si>
    <t>18 14</t>
  </si>
  <si>
    <t>przeworski</t>
  </si>
  <si>
    <t>14 23</t>
  </si>
  <si>
    <t>przysuski</t>
  </si>
  <si>
    <t>24 10</t>
  </si>
  <si>
    <t>pszczyński</t>
  </si>
  <si>
    <t>22 11</t>
  </si>
  <si>
    <t>pucki</t>
  </si>
  <si>
    <t>06 14</t>
  </si>
  <si>
    <t>puławski</t>
  </si>
  <si>
    <t>14 24</t>
  </si>
  <si>
    <t>pułtuski</t>
  </si>
  <si>
    <t>32 12</t>
  </si>
  <si>
    <t>pyrzycki</t>
  </si>
  <si>
    <t>24 11</t>
  </si>
  <si>
    <t>raciborski</t>
  </si>
  <si>
    <t>14 63</t>
  </si>
  <si>
    <t>m. Radom</t>
  </si>
  <si>
    <t>14 25</t>
  </si>
  <si>
    <t>radomski</t>
  </si>
  <si>
    <t>10 12</t>
  </si>
  <si>
    <t>radomszczański</t>
  </si>
  <si>
    <t>04 11</t>
  </si>
  <si>
    <t>radziejowski</t>
  </si>
  <si>
    <t>06 15</t>
  </si>
  <si>
    <t>radzyński</t>
  </si>
  <si>
    <t>30 22</t>
  </si>
  <si>
    <t>rawicki</t>
  </si>
  <si>
    <t>10 13</t>
  </si>
  <si>
    <t>rawski</t>
  </si>
  <si>
    <t>18 15</t>
  </si>
  <si>
    <t>ropczycko-sędziszowski</t>
  </si>
  <si>
    <t>24 72</t>
  </si>
  <si>
    <t>m. Ruda Śląska</t>
  </si>
  <si>
    <t>24 12</t>
  </si>
  <si>
    <t>rybnicki</t>
  </si>
  <si>
    <t>24 73</t>
  </si>
  <si>
    <t>m. Rybnik</t>
  </si>
  <si>
    <t>06 16</t>
  </si>
  <si>
    <t>rycki</t>
  </si>
  <si>
    <t>04 12</t>
  </si>
  <si>
    <t>rypiński</t>
  </si>
  <si>
    <t>18 16</t>
  </si>
  <si>
    <t>rzeszowski</t>
  </si>
  <si>
    <t>18 63</t>
  </si>
  <si>
    <t>m. Rzeszów</t>
  </si>
  <si>
    <t>26 09</t>
  </si>
  <si>
    <t>sandomierski</t>
  </si>
  <si>
    <t>18 17</t>
  </si>
  <si>
    <t>sanocki</t>
  </si>
  <si>
    <t>20 09</t>
  </si>
  <si>
    <t>sejneński</t>
  </si>
  <si>
    <t>04 13</t>
  </si>
  <si>
    <t>sępoleński</t>
  </si>
  <si>
    <t>14 64</t>
  </si>
  <si>
    <t>m. Siedlce</t>
  </si>
  <si>
    <t>14 26</t>
  </si>
  <si>
    <t>siedlecki</t>
  </si>
  <si>
    <t>24 74</t>
  </si>
  <si>
    <t>m. Siemianowice Śląskie</t>
  </si>
  <si>
    <t>20 10</t>
  </si>
  <si>
    <t>siemiatycki</t>
  </si>
  <si>
    <t>10 14</t>
  </si>
  <si>
    <t>sieradzki</t>
  </si>
  <si>
    <t>14 27</t>
  </si>
  <si>
    <t>sierpecki</t>
  </si>
  <si>
    <t>26 10</t>
  </si>
  <si>
    <t>skarżyski</t>
  </si>
  <si>
    <t>10 63</t>
  </si>
  <si>
    <t>m. Skierniewice</t>
  </si>
  <si>
    <t>10 15</t>
  </si>
  <si>
    <t>skierniewicki</t>
  </si>
  <si>
    <t>32 13</t>
  </si>
  <si>
    <t>sławieński</t>
  </si>
  <si>
    <t>08 05</t>
  </si>
  <si>
    <t>słubicki</t>
  </si>
  <si>
    <t>30 23</t>
  </si>
  <si>
    <t>słupecki</t>
  </si>
  <si>
    <t>22 63</t>
  </si>
  <si>
    <t>m. Słupsk</t>
  </si>
  <si>
    <t>22 12</t>
  </si>
  <si>
    <t>słupski</t>
  </si>
  <si>
    <t>14 28</t>
  </si>
  <si>
    <t>sochaczewski</t>
  </si>
  <si>
    <t>14 29</t>
  </si>
  <si>
    <t>sokołowski</t>
  </si>
  <si>
    <t>20 11</t>
  </si>
  <si>
    <t>sokólski</t>
  </si>
  <si>
    <t>22 64</t>
  </si>
  <si>
    <t>m. Sopot</t>
  </si>
  <si>
    <t>24 75</t>
  </si>
  <si>
    <t>m. Sosnowiec</t>
  </si>
  <si>
    <t>18 18</t>
  </si>
  <si>
    <t>stalowowolski</t>
  </si>
  <si>
    <t>26 11</t>
  </si>
  <si>
    <t>starachowicki</t>
  </si>
  <si>
    <t>32 14</t>
  </si>
  <si>
    <t>stargardzki</t>
  </si>
  <si>
    <t>22 13</t>
  </si>
  <si>
    <t>starogardzki</t>
  </si>
  <si>
    <t>26 12</t>
  </si>
  <si>
    <t>staszowski</t>
  </si>
  <si>
    <t>16 11</t>
  </si>
  <si>
    <t>strzelecki</t>
  </si>
  <si>
    <t>08 06</t>
  </si>
  <si>
    <t>strzelecko-drezdenecki</t>
  </si>
  <si>
    <t>02 17</t>
  </si>
  <si>
    <t>strzeliński</t>
  </si>
  <si>
    <t>18 19</t>
  </si>
  <si>
    <t>strzyżowski</t>
  </si>
  <si>
    <t>08 07</t>
  </si>
  <si>
    <t>sulęciński</t>
  </si>
  <si>
    <t>12 15</t>
  </si>
  <si>
    <t>suski</t>
  </si>
  <si>
    <t>20 12</t>
  </si>
  <si>
    <t>suwalski</t>
  </si>
  <si>
    <t>20 63</t>
  </si>
  <si>
    <t>m. Suwałki</t>
  </si>
  <si>
    <t>30 24</t>
  </si>
  <si>
    <t>szamotulski</t>
  </si>
  <si>
    <t>32 62</t>
  </si>
  <si>
    <t>m. Szczecin</t>
  </si>
  <si>
    <t>32 15</t>
  </si>
  <si>
    <t>szczecinecki</t>
  </si>
  <si>
    <t>28 17</t>
  </si>
  <si>
    <t>szczycieński</t>
  </si>
  <si>
    <t>22 16</t>
  </si>
  <si>
    <t>sztumski</t>
  </si>
  <si>
    <t>14 30</t>
  </si>
  <si>
    <t>szydłowiecki</t>
  </si>
  <si>
    <t>02 18</t>
  </si>
  <si>
    <t>średzki (śląski)</t>
  </si>
  <si>
    <t>30 25</t>
  </si>
  <si>
    <t>średzki (wielkopolski)</t>
  </si>
  <si>
    <t>30 26</t>
  </si>
  <si>
    <t>śremski</t>
  </si>
  <si>
    <t>06 17</t>
  </si>
  <si>
    <t>świdnicki (lubelski)</t>
  </si>
  <si>
    <t>02 19</t>
  </si>
  <si>
    <t>świdnicki (śląski)</t>
  </si>
  <si>
    <t>32 16</t>
  </si>
  <si>
    <t>świdwiński</t>
  </si>
  <si>
    <t>08 08</t>
  </si>
  <si>
    <t>świebodziński</t>
  </si>
  <si>
    <t>04 14</t>
  </si>
  <si>
    <t>świecki</t>
  </si>
  <si>
    <t>24 76</t>
  </si>
  <si>
    <t>m. Świętochłowice</t>
  </si>
  <si>
    <t>32 63</t>
  </si>
  <si>
    <t>m. Świnoujście</t>
  </si>
  <si>
    <t>18 64</t>
  </si>
  <si>
    <t>m. Tarnobrzeg</t>
  </si>
  <si>
    <t>18 20</t>
  </si>
  <si>
    <t>tarnobrzeski</t>
  </si>
  <si>
    <t>24 13</t>
  </si>
  <si>
    <t>tarnogórski</t>
  </si>
  <si>
    <t>12 16</t>
  </si>
  <si>
    <t>tarnowski</t>
  </si>
  <si>
    <t>12 63</t>
  </si>
  <si>
    <t>m. Tarnów</t>
  </si>
  <si>
    <t>12 17</t>
  </si>
  <si>
    <t>tatrzański</t>
  </si>
  <si>
    <t>22 14</t>
  </si>
  <si>
    <t>tczewski</t>
  </si>
  <si>
    <t>06 18</t>
  </si>
  <si>
    <t>tomaszowski (lubelski)</t>
  </si>
  <si>
    <t>10 16</t>
  </si>
  <si>
    <t>tomaszowski (mazowiecki)</t>
  </si>
  <si>
    <t>04 63</t>
  </si>
  <si>
    <t>m. Toruń</t>
  </si>
  <si>
    <t>04 15</t>
  </si>
  <si>
    <t>toruński</t>
  </si>
  <si>
    <t>02 20</t>
  </si>
  <si>
    <t>trzebnicki</t>
  </si>
  <si>
    <t>04 16</t>
  </si>
  <si>
    <t>tucholski</t>
  </si>
  <si>
    <t>30 27</t>
  </si>
  <si>
    <t>turecki</t>
  </si>
  <si>
    <t>24 77</t>
  </si>
  <si>
    <t>m. Tychy</t>
  </si>
  <si>
    <t>24 14</t>
  </si>
  <si>
    <t>tyski</t>
  </si>
  <si>
    <t>12 18</t>
  </si>
  <si>
    <t>wadowicki</t>
  </si>
  <si>
    <t>02 21</t>
  </si>
  <si>
    <t>wałbrzyski</t>
  </si>
  <si>
    <t>32 17</t>
  </si>
  <si>
    <t>wałecki</t>
  </si>
  <si>
    <t>14 65</t>
  </si>
  <si>
    <t>m. Warszawa</t>
  </si>
  <si>
    <t>14 32</t>
  </si>
  <si>
    <t>warszawski zachodni</t>
  </si>
  <si>
    <t>04 17</t>
  </si>
  <si>
    <t>wąbrzeski</t>
  </si>
  <si>
    <t>30 28</t>
  </si>
  <si>
    <t>wągrowiecki</t>
  </si>
  <si>
    <t>22 15</t>
  </si>
  <si>
    <t>wejherowski</t>
  </si>
  <si>
    <t>28 19</t>
  </si>
  <si>
    <t>węgorzewski</t>
  </si>
  <si>
    <t>14 33</t>
  </si>
  <si>
    <t>węgrowski</t>
  </si>
  <si>
    <t>12 19</t>
  </si>
  <si>
    <t>wielicki</t>
  </si>
  <si>
    <t>10 17</t>
  </si>
  <si>
    <t>wieluński</t>
  </si>
  <si>
    <t>10 18</t>
  </si>
  <si>
    <t>wieruszowski</t>
  </si>
  <si>
    <t>04 64</t>
  </si>
  <si>
    <t>m. Włocławek</t>
  </si>
  <si>
    <t>04 18</t>
  </si>
  <si>
    <t>włocławski</t>
  </si>
  <si>
    <t>06 19</t>
  </si>
  <si>
    <t>włodawski</t>
  </si>
  <si>
    <t>26 13</t>
  </si>
  <si>
    <t>włoszczowski</t>
  </si>
  <si>
    <t>24 15</t>
  </si>
  <si>
    <t>wodzisławski</t>
  </si>
  <si>
    <t>30 29</t>
  </si>
  <si>
    <t>wolsztyński</t>
  </si>
  <si>
    <t>14 34</t>
  </si>
  <si>
    <t>wołomiński</t>
  </si>
  <si>
    <t>02 22</t>
  </si>
  <si>
    <t>wołowski</t>
  </si>
  <si>
    <t>02 64</t>
  </si>
  <si>
    <t>m. Wrocław</t>
  </si>
  <si>
    <t>02 23</t>
  </si>
  <si>
    <t>wrocławski</t>
  </si>
  <si>
    <t>30 30</t>
  </si>
  <si>
    <t>wrzesiński</t>
  </si>
  <si>
    <t>08 12</t>
  </si>
  <si>
    <t>wschowski</t>
  </si>
  <si>
    <t>20 13</t>
  </si>
  <si>
    <t>wysokomazowiecki</t>
  </si>
  <si>
    <t>14 35</t>
  </si>
  <si>
    <t>wyszkowski</t>
  </si>
  <si>
    <t>24 78</t>
  </si>
  <si>
    <t>m. Zabrze</t>
  </si>
  <si>
    <t>20 14</t>
  </si>
  <si>
    <t>zambrowski</t>
  </si>
  <si>
    <t>06 20</t>
  </si>
  <si>
    <t>zamojski</t>
  </si>
  <si>
    <t>06 64</t>
  </si>
  <si>
    <t>m. Zamość</t>
  </si>
  <si>
    <t>24 16</t>
  </si>
  <si>
    <t>zawierciański</t>
  </si>
  <si>
    <t>02 24</t>
  </si>
  <si>
    <t>ząbkowicki</t>
  </si>
  <si>
    <t>10 19</t>
  </si>
  <si>
    <t>zduńskowolski</t>
  </si>
  <si>
    <t>10 20</t>
  </si>
  <si>
    <t>zgierski</t>
  </si>
  <si>
    <t>02 25</t>
  </si>
  <si>
    <t>zgorzelecki</t>
  </si>
  <si>
    <t>08 62</t>
  </si>
  <si>
    <t>m. Zielona Góra</t>
  </si>
  <si>
    <t>08 09</t>
  </si>
  <si>
    <t>zielonogórski</t>
  </si>
  <si>
    <t>02 26</t>
  </si>
  <si>
    <t>złotoryjski</t>
  </si>
  <si>
    <t>30 31</t>
  </si>
  <si>
    <t>złotowski</t>
  </si>
  <si>
    <t>14 36</t>
  </si>
  <si>
    <t>zwoleński</t>
  </si>
  <si>
    <t>08 10</t>
  </si>
  <si>
    <t>żagański</t>
  </si>
  <si>
    <t>08 11</t>
  </si>
  <si>
    <t>żarski</t>
  </si>
  <si>
    <t>04 19</t>
  </si>
  <si>
    <t>żniński</t>
  </si>
  <si>
    <t>24 79</t>
  </si>
  <si>
    <t>m. Żory</t>
  </si>
  <si>
    <t>14 37</t>
  </si>
  <si>
    <t>żuromiński</t>
  </si>
  <si>
    <t>14 38</t>
  </si>
  <si>
    <t>żyrardowski</t>
  </si>
  <si>
    <t>24 17</t>
  </si>
  <si>
    <t>żywiecki</t>
  </si>
  <si>
    <t>FISZKA PROJEKTU POZAKONKURSOWEGO</t>
  </si>
  <si>
    <t>Nr projektu w Planie Działań</t>
  </si>
  <si>
    <t>Tytuł projektu</t>
  </si>
  <si>
    <t>Beneficjent</t>
  </si>
  <si>
    <t xml:space="preserve">Samodzielny Publiczny Zakład Opieki Zdrowotnej w Kraśniku </t>
  </si>
  <si>
    <t>Powiat:</t>
  </si>
  <si>
    <t>TERYT:</t>
  </si>
  <si>
    <t>NAZWAPOWIATU</t>
  </si>
  <si>
    <t>TERYTPOWIAT</t>
  </si>
  <si>
    <t>Zakres terytorialny inwestycji</t>
  </si>
  <si>
    <t>województwo lubelskie</t>
  </si>
  <si>
    <t>Oś priorytetowa</t>
  </si>
  <si>
    <t>13 Infrastruktura społeczna</t>
  </si>
  <si>
    <t>Działanie</t>
  </si>
  <si>
    <t>13.1 Infrastruktura ochrony zdrowia</t>
  </si>
  <si>
    <t>Poddziałanie</t>
  </si>
  <si>
    <t>nie dotyczy</t>
  </si>
  <si>
    <t>Departament Zarządzania Regionalnym Programem Operacyjnym (RPO)
Monika Skorek
starszy specjalista ds. programowania
tel. 81 44 16 731, e-mail: monika.skorek@lubelskie.pl</t>
  </si>
  <si>
    <t>INFORMACJE O PROJEKCIE</t>
  </si>
  <si>
    <r>
      <rPr>
        <sz val="10"/>
        <rFont val="Calibri"/>
        <family val="2"/>
        <charset val="238"/>
        <scheme val="minor"/>
      </rPr>
      <t xml:space="preserve">Cel zgodnie z </t>
    </r>
    <r>
      <rPr>
        <i/>
        <sz val="10"/>
        <rFont val="Calibri"/>
        <family val="2"/>
        <charset val="238"/>
        <scheme val="minor"/>
      </rPr>
      <t>Policy Paper</t>
    </r>
  </si>
  <si>
    <t>Cel zgodnie z Policy Paper</t>
  </si>
  <si>
    <t xml:space="preserve">Narzędzie zgodnie z Policy Paper </t>
  </si>
  <si>
    <t>narzedzia_PP_cale</t>
  </si>
  <si>
    <t>Fundusz</t>
  </si>
  <si>
    <t>EFRR</t>
  </si>
  <si>
    <t>Cel Tematyczny</t>
  </si>
  <si>
    <t>Priorytet Inwestycyjny</t>
  </si>
  <si>
    <t>Typ projektów zgodnie z PO/ SZOOP</t>
  </si>
  <si>
    <t>Na zasadach i w zakresie zgodnym z Policy Paper wspierane będą między innymi projekty polegające na przeprowadzeniu niezbędnych, z punktu widzenia udzielania świadczeń zdrowotnych, prac remontowo-budowlanych, w tym w zakresie dostosowania infrastruktury do potrzeb osób starszych i niepełnosprawnych, a także wyposażeniu w sprzęt medyczny oraz – jako element projektu – rozwiązania w zakresie IT (oprogramowanie, sprzęt). Dodatkowo realizowane będą również działania ukierunkowane na zapobieganie, przeciwdziałanie i zwalczanie epidemii COVID-19.</t>
  </si>
  <si>
    <t>Uzasadnienie realizacji projektu 
w trybie pozakonkursowym</t>
  </si>
  <si>
    <r>
      <rPr>
        <sz val="10"/>
        <color rgb="FFFF0000"/>
        <rFont val="Calibri"/>
        <family val="2"/>
        <charset val="238"/>
        <scheme val="minor"/>
      </rPr>
      <t>Ponadlokalny charakter projektu mającego oddziaływanie na obszarze co najmniej południowo-zachodniej części woj. lubelskiego, oraz wpływ na poprawę jakości i dostępności do świadczonych usług medycznych poprzez dobudowę obiektu szpitala i usytuowanie w jednej lokalizacji świadczą o jego strategicznym znaczeniu dla województwa.  Kluczowa rola przedmiotowej inwestycji w obszarze zdrowia była podstawą do umieszczenia na Liście przedsięwzięć o priorytetowym znaczeniu dla realizacji celów Strategii Rozwoju Województwa Lubelskiego na lata 2014-2020 (z perspektywą do 2030 r.), a po przeprowadzeniu oceny w Trybie negocjacyjno-uzgodnieniowym RPO WL 2014-2020, na podstawie kryteriów zatwierdzonych przez Komitet Monitorujący RPO WL na lata 2014-2020, projekt uzyskał status projektu strategicznego skierowanego do realizacji w trybie pozakonkursowym i na tej podstawie został umieszczony na Wykazie Zidentyfikowanych Projektów Pozakonkursowych stanowiącym załącznik nr 5 do SZOOP RPO WL 2014-2020.</t>
    </r>
    <r>
      <rPr>
        <sz val="10"/>
        <rFont val="Calibri"/>
        <family val="2"/>
        <charset val="238"/>
        <scheme val="minor"/>
      </rPr>
      <t xml:space="preserve"> Realizacja projektu w zakresie uruchomienia w nowej lokalizacji oddziału ginekologiczno-położniczo-noworodkowego zabezpieczy dostęp do świadczeń medycznych w tym zakresie dla pacjentów</t>
    </r>
    <r>
      <rPr>
        <sz val="10"/>
        <color rgb="FF00B050"/>
        <rFont val="Calibri"/>
        <family val="2"/>
        <charset val="238"/>
        <scheme val="minor"/>
      </rPr>
      <t xml:space="preserve"> </t>
    </r>
    <r>
      <rPr>
        <sz val="10"/>
        <color theme="1"/>
        <rFont val="Calibri"/>
        <family val="2"/>
        <charset val="238"/>
        <scheme val="minor"/>
      </rPr>
      <t>południowo-zachodniej części województwa lubelskiego, w szczególności powiatu kraśnickiego oraz powiatów ościennych tj. powiatu opolskiego, południowej część powiatu lubelskiego, powiatu janowskiego,</t>
    </r>
    <r>
      <rPr>
        <sz val="10"/>
        <color rgb="FF00B050"/>
        <rFont val="Calibri"/>
        <family val="2"/>
        <charset val="238"/>
        <scheme val="minor"/>
      </rPr>
      <t xml:space="preserve"> </t>
    </r>
    <r>
      <rPr>
        <sz val="10"/>
        <rFont val="Calibri"/>
        <family val="2"/>
        <charset val="238"/>
        <scheme val="minor"/>
      </rPr>
      <t xml:space="preserve">z zapewnieniem szybkiego dostępu do świadczeń położniczych. </t>
    </r>
    <r>
      <rPr>
        <sz val="10"/>
        <color theme="1"/>
        <rFont val="Calibri"/>
        <family val="2"/>
        <charset val="238"/>
        <scheme val="minor"/>
      </rPr>
      <t xml:space="preserve">Dzięki utrzymaniu działalności oddziału zostanie spełniona zasada, iż odległość do najbliższego oddziału nie przekracza 40 km. </t>
    </r>
    <r>
      <rPr>
        <sz val="10"/>
        <rFont val="Calibri"/>
        <family val="2"/>
        <charset val="238"/>
        <scheme val="minor"/>
      </rPr>
      <t xml:space="preserve">Brak interwencji będzie skutkował likwidacją działalności, co spowoduje powstanie „białej plamy” w </t>
    </r>
    <r>
      <rPr>
        <sz val="10"/>
        <color theme="1"/>
        <rFont val="Calibri"/>
        <family val="2"/>
        <charset val="238"/>
        <scheme val="minor"/>
      </rPr>
      <t>dostępie do</t>
    </r>
    <r>
      <rPr>
        <sz val="10"/>
        <color rgb="FF00B0F0"/>
        <rFont val="Calibri"/>
        <family val="2"/>
        <charset val="238"/>
        <scheme val="minor"/>
      </rPr>
      <t xml:space="preserve"> </t>
    </r>
    <r>
      <rPr>
        <sz val="10"/>
        <rFont val="Calibri"/>
        <family val="2"/>
        <charset val="238"/>
        <scheme val="minor"/>
      </rPr>
      <t>przedmiotowych usług medycznych. W nowej lokalizacji,</t>
    </r>
    <r>
      <rPr>
        <sz val="10"/>
        <color rgb="FF00B050"/>
        <rFont val="Calibri"/>
        <family val="2"/>
        <charset val="238"/>
        <scheme val="minor"/>
      </rPr>
      <t xml:space="preserve"> </t>
    </r>
    <r>
      <rPr>
        <sz val="10"/>
        <rFont val="Calibri"/>
        <family val="2"/>
        <charset val="238"/>
        <scheme val="minor"/>
      </rPr>
      <t>szpital będzie posiadał potencjał do przeprowadzania ponad 400 porodów rocznie. Sytuacja oddziału wpływa również negatywnie na organizację opieki nad kobietą w ciąży w innych szpitalach województwa, a głównie w szpitalach zlokalizowanych w Lublinie. Pacjentki szukające lepszej opieki zdrowotnej w innych szpitalach powodują ich nadmierne obciążenie, co może wpływać na dłuższy okres oczekiwania na hospitalizację oraz przepełnienie tych oddziałów (dostawki). Aktualnie oddział ginekologiczno-położniczo-noworodkowy zlokalizowany jest w budynku położonym w odległości ponad 6 km od głównego budynku Szpitala.
Budynek oddziału posiada bariery architektoniczne i kubaturowe, które uniemożliwiają prawidłową organizację pracy oraz rozwój realizowanych usług. W obecnej lokalizacji oddziałów szpital ponosi dodatkowe koszty związane z działalnością tego oddziału w związku ze znaczną odległością od szpitala głównego. Pomieszczenia oddziału nie spełniają warunków technicznych i sanitarnych, budynek nie jest przystosowany dla osób z niepełnosprawnościami. Oprócz problemów organizacyjnych, rozśrodkowanie szpitala ma także wymiar finansowy. Dotyczy to zwłaszcza oddziałów zabiegowych. Usytuowanie tych oddziałów w różnych częściach miasta generuje szczególnie duże koszty, związane z koniecznością utrzymywania w ciągłej gotowości 2-óch traktów operacyjnych (utrzymanie pomieszczeń we właściwym stanie sanitarno-epidemiologicznym, zapewnienie całodobowego dyżuru pielęgniarek instrumentariuszek, pielęgniarek anestezjologicznych, lekarzy anestezjologów). Inne koszty związane z rozśrodkowaniem oddziałów to znaczące koszty transportu pacjentów (np. w przypadku pilnych konsultacji), leków, posiłków, sterylnego sprzętu i innych materiałów.</t>
    </r>
    <r>
      <rPr>
        <sz val="10"/>
        <color theme="1"/>
        <rFont val="Calibri"/>
        <family val="2"/>
        <charset val="238"/>
        <scheme val="minor"/>
      </rPr>
      <t xml:space="preserve"> Realizacja projektu umożliwi udzielanie większej ilości świadczeń przy jednoczesnym efektywniejszym wykorzystaniu zaplecza technicznego i personelu medycznego.</t>
    </r>
    <r>
      <rPr>
        <sz val="10"/>
        <color rgb="FFFF0000"/>
        <rFont val="Calibri"/>
        <family val="2"/>
        <charset val="238"/>
        <scheme val="minor"/>
      </rPr>
      <t xml:space="preserve"> </t>
    </r>
    <r>
      <rPr>
        <sz val="10"/>
        <rFont val="Calibri"/>
        <family val="2"/>
        <charset val="238"/>
        <scheme val="minor"/>
      </rPr>
      <t>W związku z panują</t>
    </r>
    <r>
      <rPr>
        <sz val="10"/>
        <color theme="1"/>
        <rFont val="Calibri"/>
        <family val="2"/>
        <charset val="238"/>
        <scheme val="minor"/>
      </rPr>
      <t>cą</t>
    </r>
    <r>
      <rPr>
        <sz val="10"/>
        <color rgb="FF00B050"/>
        <rFont val="Calibri"/>
        <family val="2"/>
        <charset val="238"/>
        <scheme val="minor"/>
      </rPr>
      <t xml:space="preserve"> </t>
    </r>
    <r>
      <rPr>
        <sz val="10"/>
        <rFont val="Calibri"/>
        <family val="2"/>
        <charset val="238"/>
        <scheme val="minor"/>
      </rPr>
      <t>sytuacj</t>
    </r>
    <r>
      <rPr>
        <sz val="10"/>
        <color theme="1"/>
        <rFont val="Calibri"/>
        <family val="2"/>
        <charset val="238"/>
        <scheme val="minor"/>
      </rPr>
      <t>ą</t>
    </r>
    <r>
      <rPr>
        <sz val="10"/>
        <color rgb="FF00B050"/>
        <rFont val="Calibri"/>
        <family val="2"/>
        <charset val="238"/>
        <scheme val="minor"/>
      </rPr>
      <t xml:space="preserve"> </t>
    </r>
    <r>
      <rPr>
        <sz val="10"/>
        <rFont val="Calibri"/>
        <family val="2"/>
        <charset val="238"/>
        <scheme val="minor"/>
      </rPr>
      <t>epidemiologiczną i związanymi z tym problemami w funkcjonowaniu szpitali, w wyniku realizacji inwestycji zostanie utworzony bezpieczny ośrodek zapewniający opiekę nad kobietą w ciąży oraz po porodzie</t>
    </r>
    <r>
      <rPr>
        <sz val="10"/>
        <color theme="1"/>
        <rFont val="Calibri"/>
        <family val="2"/>
        <charset val="238"/>
        <scheme val="minor"/>
      </rPr>
      <t xml:space="preserve">, </t>
    </r>
    <r>
      <rPr>
        <sz val="10"/>
        <rFont val="Calibri"/>
        <family val="2"/>
        <charset val="238"/>
        <scheme val="minor"/>
      </rPr>
      <t>a także oddział ginekologiczny zapewniający możliwość hospitalizacji pacjentów z chorobami zakaźnymi. Utworzony ośrodek będzie jedynym tego rodzaju w województwie lubelskim.</t>
    </r>
    <r>
      <rPr>
        <sz val="10"/>
        <color theme="1"/>
        <rFont val="Calibri"/>
        <family val="2"/>
        <charset val="238"/>
        <scheme val="minor"/>
      </rPr>
      <t xml:space="preserve"> W ocenie IZ RPO WL utworzenie oddziału ginekologiczno-położniczego zdolnego do przyjęcia pacjentek z COVID-19 z terenu Lubelszczyzny pozwoli na odciążenie innych</t>
    </r>
    <r>
      <rPr>
        <sz val="10"/>
        <rFont val="Calibri"/>
        <family val="2"/>
        <charset val="238"/>
        <scheme val="minor"/>
      </rPr>
      <t xml:space="preserve"> oddziałów ginekologiczno-położniczych naszego regionu i nienarażanie ich na wyłączenie z powodów wystąpi</t>
    </r>
    <r>
      <rPr>
        <sz val="10"/>
        <color theme="1"/>
        <rFont val="Calibri"/>
        <family val="2"/>
        <charset val="238"/>
        <scheme val="minor"/>
      </rPr>
      <t>enia możliwości zarażenia koronawirusem. Dodatkowo redukuje to ryzyko wtórnych zakażeń na „tradycyjnych” oddziałach ginekologiczno-położniczych, a jednocześnie zapewnia pacjentkom odpowiednią, dostosowaną do nich opiekę medyczną.</t>
    </r>
  </si>
  <si>
    <t>Strategiczność projektu</t>
  </si>
  <si>
    <r>
      <rPr>
        <sz val="10"/>
        <rFont val="Calibri"/>
        <family val="2"/>
        <charset val="238"/>
        <scheme val="minor"/>
      </rPr>
      <t xml:space="preserve">Projekt nie został uwzględniony w Kontrakcie Terytorialnym dla Województwa Lubelskiego, jednakże realizuje cele w nim określone, poprzez realizację działań służących podniesieniu jakości i dostępności do świadczeń zdrowotnych, a także inwestycje i zmiany organizacyjne dostosowujące dzisiejsze zasoby do trendów demograficznych i epidemiologicznych. Jest to przedsięwzięcie o priorytetowym znaczeniu dla realizacji celów </t>
    </r>
    <r>
      <rPr>
        <i/>
        <sz val="10"/>
        <rFont val="Calibri"/>
        <family val="2"/>
        <charset val="238"/>
        <scheme val="minor"/>
      </rPr>
      <t>Strategii Rozwoju Województwa Lubelskiego na lata 2014-2020 (z perspektywą do 2030 r.)</t>
    </r>
    <r>
      <rPr>
        <sz val="10"/>
        <rFont val="Calibri"/>
        <family val="2"/>
        <charset val="238"/>
        <scheme val="minor"/>
      </rPr>
      <t>, które uzyskało status projektu strategicznego realizowanego w trybie pozakonkursowym w ramach RPO WL 2014-2020. Zaplanowana inwestycja wpłynie na poprawę efektów zdrowotnych w województwie. Realizacja projektu strategicznego wpisuje się m.in. w:</t>
    </r>
    <r>
      <rPr>
        <i/>
        <sz val="10"/>
        <rFont val="Calibri"/>
        <family val="2"/>
        <charset val="238"/>
        <scheme val="minor"/>
      </rPr>
      <t xml:space="preserve">
</t>
    </r>
    <r>
      <rPr>
        <sz val="10"/>
        <rFont val="Calibri"/>
        <family val="2"/>
        <charset val="238"/>
        <scheme val="minor"/>
      </rPr>
      <t xml:space="preserve">1. Długookresową Strategię Rozwoju Kraju Polska 2030. Trzecia Fala Nowoczesności. Cele projektu zbieżne są z celami strategii w szczególności poprzez zwiększenie dostępu do wysokiej jakości usług zdrowotnych o priorytetowym znaczeniu określonym w Mapach potrzeb zdrowotnych dla Województwa Lubelskiego, </t>
    </r>
    <r>
      <rPr>
        <sz val="10"/>
        <color theme="1"/>
        <rFont val="Calibri"/>
        <family val="2"/>
        <charset val="238"/>
        <scheme val="minor"/>
      </rPr>
      <t>a zaplanowane działania są odpowiedzią na prognozy epidemiologiczne dla Województwa Lubelskiego.</t>
    </r>
    <r>
      <rPr>
        <sz val="10"/>
        <rFont val="Calibri"/>
        <family val="2"/>
        <charset val="238"/>
        <scheme val="minor"/>
      </rPr>
      <t xml:space="preserve">
2. Strategię Rozwoju Kraju 2020 - Cele przedsięwzięcia są zbieżne są z kierunkiem przyjętym w strategii, m.in. w zakresie wsparcia infrastruktury ochrony zdrowia w sposób odpowiadający aktualnym trendom demograficznym i epidemiologicznym. W ramach projektu zaplanowano działania z zakresu opieki nad matką i dzieckiem oraz szeroko pojętego rozwoju infrastruktury opieki zdrowotnej.
3. Strategię Rozwoju Kapitału Ludzkiego 2020 - Cele przedsięwzięcia wykazują zbieżność z kierunkami przyjętymi w strategii w zakresie poprawy stanu zdrowia populacji czy zintensyfikowaniu działań leczniczych, skoncentrowanych na opiece nad matką i dzieckiem. Cel ten będzie realizowany poprzez zwiększenie dostępności do wysokiej jakości świadczeń zdrowotnych. Projekt wpływa na realizację celu poprzez dostosowanie systemu opieki zdrowotnej do nowej sytuacji demograficznej, zwiększenie efektywności systemu opieki zdrowotnej, w tym zwiększenie dostępności do świadczeń zdrowotnych. Przedsięwzięcie wpisuje się w cel szczegółowy 2: Wydłużenie okresu aktywności zawodowej i zapewnienie lepszej jakości funkcjonowania osób starszych, kierunki interwencji: Zwiększenie dostępności do wysokiej jakości świadczeń zdrowotnych w zakresie opieki nad matką i dzieckiem, oraz w cel szczegółowy 4: Poprawa zdrowia obywateli oraz efektywności systemu opieki zdrowotnej, kierunki interwencji:  Dostosowanie opieki zdrowotnej do wyzwań demograficznych poprzez działania odpowiadające potrzebom i oczekiwaniom w szczególności matek i dzieci </t>
    </r>
    <r>
      <rPr>
        <sz val="10"/>
        <color theme="1"/>
        <rFont val="Calibri"/>
        <family val="2"/>
        <charset val="238"/>
        <scheme val="minor"/>
      </rPr>
      <t>oraz osób starszych, a także uwzględnienie aktualnych i prognozowanych trendów epidemiologicznych.</t>
    </r>
    <r>
      <rPr>
        <sz val="10"/>
        <rFont val="Calibri"/>
        <family val="2"/>
        <charset val="238"/>
        <scheme val="minor"/>
      </rPr>
      <t xml:space="preserve">
4. Strategię Sprawne Państwo 2020 - Cele przedsięwzięcia zbieżne są z kierunkiem przyjętym w strategii m.in. w zakresie wsparcia infrastruktury ochrony zdrowia w sposób odpowiadający aktualnym trendom demograficznym i epidemiologicznym województwa lubelskiego. W ramach projektu zaplanowano działania inwestycyjne w infrastrukturę ochrony zdrowia w tym działania modernizacyjne mające na celu zwiększenie dostępności do świadczeń medycznych oraz poprawę efektywności.
5. Krajową Strategię Rozwoju Regionalnego 2010-2020 - Regiony, Miasta, Obszary wiejskie – Cele przedsięwzięcia są zbieżne z kierunkiem przyjętym w strategii. Projekt wpłynie na realizację założonego celu poprzez poprawę jakości świadczonych usług w kierunku opieki nad matką z dzieckiem – modernizacja Oddziału Ginekologii i Neonatologii. 
</t>
    </r>
    <r>
      <rPr>
        <sz val="10"/>
        <color theme="1"/>
        <rFont val="Calibri"/>
        <family val="2"/>
        <charset val="238"/>
        <scheme val="minor"/>
      </rPr>
      <t xml:space="preserve">6. Krajową Strategię Rozwoju Regionalnego 2030 – Rozwój społecznie wrażliwy i terytorialnie zrównoważony. Projekt jest zgodny z celami szczegółowymi: 1.1 Wzmacnianie szans rozwojowych obszarów słabszych gospodarczo – wschodnia Polska oraz obszary zagrożone trwałą marginalizacją, 1.1.2. Wzmacnianie szans rozwojowych obszarów zagrożonych trwałą marginalizacją - poprzez ograniczenie marginalizacji peryferiów wewnętrznych – zapewnienie wysokiej jakości usług zdrowotnych; 1.2 Zwiększenie wykorzystania potencjału rozwojowego miast średnich i tracących funkcje społeczno-gospodarcze - dzięki zwiększeniu atrakcyjności migracyjno-osiedleńczej przez działania zachęcające do zamieszkania oraz osiedlania się (zwłaszcza osób młodych i wykształconych, w wieku rozrodczym), z wykorzystaniem podnoszenia jakości i zakresu świadczonych usług publicznych; 3.3 Poprawa organizacji świadczenia usług publicznych - poprzez optymalizację kosztów i podniesienie efektywności świadczenia usług zdrowotnych (centralizacja działalności, poprawa wykorzystania zasobów, ograniczenie wpływu epidemii i zakażeń szpitalnych na dostępność do usług zdrowotnych). Realizowany projekt poprzez przeniesienie, oddziału ginekologiczno –położniczo - noworodkowego wpłynie na optymalizację systemu ochrony zdrowia. </t>
    </r>
    <r>
      <rPr>
        <sz val="10"/>
        <color rgb="FFFF0000"/>
        <rFont val="Calibri"/>
        <family val="2"/>
        <charset val="238"/>
        <scheme val="minor"/>
      </rPr>
      <t xml:space="preserve">
</t>
    </r>
    <r>
      <rPr>
        <sz val="10"/>
        <color theme="1"/>
        <rFont val="Calibri"/>
        <family val="2"/>
        <charset val="238"/>
        <scheme val="minor"/>
      </rPr>
      <t xml:space="preserve">7. Policy paper dla ochrony zdrowia na lata 2014 – 2020. Krajowe ramy strategiczne – projekt jest zgodny z Celem operacyjnym: A Rozwój profilaktyki zdrowotnej, diagnostyki i medycyny naprawczej ukierunkowany na główne problemy epidemiologiczne w Polsce, kierunek interwencji: Zwiększenie skuteczności zapobiegania chorobom zakaźnym i zakażeniom, oraz Celem operacyjnym B: Przeciwdziałanie negatywnym trendom demograficznym poprzez rozwój opieki nad matką i dzieckiem oraz osobami starszymi, kierunek interwencji: Poprawa opieki zdrowotnej nad matką, noworodkiem i małym dzieckiem. Projekt wpływa na realizację celu, ponieważ zakłada kompleksową modernizację i wyposażenie Oddziału Ginekologii i Położnictwa z Izbą Przyjęć. Projekt stanowi implementację Narzędzia 16: Wsparcie regionalnych podmiotów leczniczych udzielających świadczeń zdrowotnych w zakresie ginekologii, położnictwa, neonatologii, pediatrii oraz innych jednostek zajmujących się leczeniem dzieci (roboty budowlane, doposażenie), a także Narzędzia 14: Wsparcie regionalnych podmiotów leczniczych udzielających świadczeń zdrowotnych na rzecz osób dorosłych, ukierunkowanych na specyficzne dla regionu grupy chorób, które są istotną przyczyną dezaktywizacji zawodowej (roboty budowlane, doposażenie) oraz Narzędzia 13: Wsparcie regionalnych podmiotów leczniczych udzielających świadczeń zdrowotnych na rzecz osób dorosłych, dedykowanych chorobom, które są istotną przyczyną dezaktywizacji zawodowej (roboty budowlane, doposażenie).  </t>
    </r>
    <r>
      <rPr>
        <sz val="10"/>
        <rFont val="Calibri"/>
        <family val="2"/>
        <charset val="238"/>
        <scheme val="minor"/>
      </rPr>
      <t xml:space="preserve">
</t>
    </r>
    <r>
      <rPr>
        <sz val="10"/>
        <color theme="1"/>
        <rFont val="Calibri"/>
        <family val="2"/>
        <charset val="238"/>
        <scheme val="minor"/>
      </rPr>
      <t>8. Strategia Innowacyjności i Efektywności Gospodarki „Dynamiczna Polska 2020” – Cele projektu zbieżne są z celami strategii m.in. poprzez podwyższenie standardu świadczenia usług medycznych. Utworzenie nowoczesnej bazy medycznej z zakupem nowoczesnej aparatury pozwoli na wzrost dostępności do innowacyjnych usług medycznych.</t>
    </r>
    <r>
      <rPr>
        <sz val="10"/>
        <color rgb="FFFF0000"/>
        <rFont val="Calibri"/>
        <family val="2"/>
        <charset val="238"/>
        <scheme val="minor"/>
      </rPr>
      <t xml:space="preserve">
</t>
    </r>
    <r>
      <rPr>
        <sz val="10"/>
        <color theme="1"/>
        <rFont val="Calibri"/>
        <family val="2"/>
        <charset val="238"/>
        <scheme val="minor"/>
      </rPr>
      <t xml:space="preserve">9. Strategia Sprawne Państwo - Cele projektu są zbieżne z założeniami strategii, ponieważ system opieki zdrowotnej jest jednym z najtrudniejszych i najbardziej wrażliwych obszarów zarządzania w sferze publicznej. W obliczu obecnych i prognozowanych trendów demograficznych, wzrostu jakości życia, przeobrażeń w strukturze zachorowalności oraz umieralności, postępującej informatyzacji wszystkich sfer życia oraz rozwoju technologicznego, jak również mając na uwadze światowe uwarunkowania ekonomiczne wpływające na sytuację finansów publicznych, istotnym wyzwaniem jest poprawa efektywności systemu opieki zdrowotnej w ujęciu całościowym. 
</t>
    </r>
    <r>
      <rPr>
        <sz val="10"/>
        <color rgb="FFFF0000"/>
        <rFont val="Calibri"/>
        <family val="2"/>
        <charset val="238"/>
        <scheme val="minor"/>
      </rPr>
      <t xml:space="preserve">
</t>
    </r>
    <r>
      <rPr>
        <sz val="10"/>
        <color theme="1"/>
        <rFont val="Calibri"/>
        <family val="2"/>
        <charset val="238"/>
        <scheme val="minor"/>
      </rPr>
      <t>10. Strategia Europa 2020 - Cele projektu zbieżne są z celami strategii m.in. poprzez zapewnienie lepszego  dostępu do opieki zdrowotnej, zmniejszenie liczby zagrożonych ubóstwem i wykluczeniem społecznym w województwie lubelskim.</t>
    </r>
    <r>
      <rPr>
        <sz val="10"/>
        <rFont val="Calibri"/>
        <family val="2"/>
        <charset val="238"/>
        <scheme val="minor"/>
      </rPr>
      <t xml:space="preserve">
11. Regionalny Program Operacyjny Województwa Lubelskiego na lata 2014-2020 - w ramach realizacji projektu zwiększona zostanie dostępność usług medycznych, poprzez inwestycje w rozwój Szpitala. Działania zaplanowane w projekcie przyczynią się do poprawy dostępności oraz jakości  świadczeń zdrowotnych realizowanych w ramach publicznego systemu opieki zdrowotnej, zwiększenia efektywności leczenia pacjentów w zakresie grup chorób wskazanych jako główne przyczyny dezaktywacji zawodowej, rozwoju regionalnego i lokalnego i poprawy konkurencyjności regionu. Działania te bezpośrednio przyczynią się do zmniejszenie nierówności w dostępie do wysokiej jakości świadczeń zdrowotnych </t>
    </r>
    <r>
      <rPr>
        <sz val="10"/>
        <color theme="1"/>
        <rFont val="Calibri"/>
        <family val="2"/>
        <charset val="238"/>
        <scheme val="minor"/>
      </rPr>
      <t>oraz będą miały na celu zapobieganie, przeciwdziałanie i zwalczanie pandemii COVID-19.</t>
    </r>
    <r>
      <rPr>
        <sz val="10"/>
        <rFont val="Calibri"/>
        <family val="2"/>
        <charset val="238"/>
        <scheme val="minor"/>
      </rPr>
      <t xml:space="preserve">
</t>
    </r>
    <r>
      <rPr>
        <sz val="10"/>
        <color theme="1"/>
        <rFont val="Calibri"/>
        <family val="2"/>
        <charset val="238"/>
        <scheme val="minor"/>
      </rPr>
      <t xml:space="preserve">
12. Strategia Rozwoju Województwa Lubelskiego na lata 2014-2020 (z perspektywą do 2030 r.) - Cele projektu zbieżne są z celami strategii. Realizacja projektu przyczyni się do poprawy dostępu i wzrostu jakości usług zdrowotnych w zakresie neonatologii, położnictwa i ginekologii na obszarach objętych realizacją projektu.</t>
    </r>
    <r>
      <rPr>
        <sz val="10"/>
        <rFont val="Calibri"/>
        <family val="2"/>
        <charset val="238"/>
        <scheme val="minor"/>
      </rPr>
      <t xml:space="preserve">
</t>
    </r>
    <r>
      <rPr>
        <sz val="10"/>
        <color theme="1"/>
        <rFont val="Calibri"/>
        <family val="2"/>
        <charset val="238"/>
        <scheme val="minor"/>
      </rPr>
      <t xml:space="preserve">
13. Strategia Rozwoju Powiatu Kraśnickiego na lata 2016-2022 z perspektywą do roku 2025 - Cele projektu zbieżne są z celami strategii w szczególności m.in. poprzez podwyższenie standardu świadczenia usług medycznych i zwiększenie dostępności do nowoczesnych usług medycznych poprzez rozwój nowoczesnej infrastruktury, innowacyjnych technologii medycznych.</t>
    </r>
  </si>
  <si>
    <t>Opis wpływu projektu na efektywność kosztową projektu oraz efektywność finansową Beneficjenta</t>
  </si>
  <si>
    <r>
      <t xml:space="preserve">Aktualnie oddział ginekologiczno-położniczo-noworodkowy zlokalizowany jest w dzielnicy fabrycznej Kraśnika w odległości ponad 6 km od głównego budynku szpitala. Budynek oddziału posiada bariery architektoniczne i kubaturowe, które uniemożliwiają zapewnienie właściwej opieki pacjentkom, dostępność do świadczeń oraz wysoką jakość  świadczonych usług. Lokalizacja oddziału w znacznej odległości od budynku głównego i innych oddziałów wspomagających pracę tego oddziału, w tym m.in. oddziału anestezjologii i intensywnej terapii, który jest niezbędny do zapewnienia właściwego poziomu bezpieczeństwa udzielania świadczeń zdrowotnych  stanowi istotne ryzyko dla zdrowia pacjentów. Szpital nie dysponuje również  wystarczającą ilością sprzętu medycznego (np. KTG i USG), który mógłby być dedykowany dla pacjentek oddziału. 
Dzięki przeniesieniu oddziału ginekologiczno-położniczo-noworodkowego do nowego budynku wyeliminuje się konieczność dowozu pacjentek karetką na badania, znacznie przyspieszy i ułatwi ich transport oraz znacznie obniży koszt badań. Realizacja projektu pozwoli skupić całość procesów diagnostycznych i terapeutycznych w jednym obiekcie, co pozwoli znacznie ograniczać i kontrolować ruch pacjentów.  Jednocześnie umożliwi zintegrowanie i skrócenie procesów logistycznych związanych z zapewnieniem bezpieczeństwa pacjentom i personelowi, co w pewnych aspektach oznacza również poprawę efektywności ekonomicznej i racjonalne gospodarowanie zasobami. Dzięki poprawie stanu technicznego bazy lokalowej skróceniu ulegnie czas leczenia, co wpłynie również na ograniczenie kosztów leczenia. W ramach projektu planuje się również zakup nowego sprzętu medycznego i wyposażenia, wpłynie to pozytywnie na efektywność kosztową szpitala, zmniejszając koszty eksploatacyjne przestarzałej aparatury i urządzeń, której utrzymywanie i dalsza eksploatacja z ekonomicznego punktu widzenia będzie nieopłacalna, natomiast korzystniejsze będzie zastąpienie jej nowoczesnymi, energooszczędnymi urządzeniami, które nie wymagają ciągłych napraw i konserwacji. Zastosowane rozwiązania technologiczne w budowie obiektu poprawią jego energochłonność i zapewnią oszczędność kosztów eksploatacyjnych obiektu. Wszystkie wydatki w projekcie zostaną określone zgodnie z zasadą gospodarności i efektywności ekonomicznej. Realizowane będą tylko te elementy, które są niezbędne dla osiągnięcia celów projektu.      
Dodatkowo realizacja projektu przyniesie korzyści ekonomiczne wpływające na obniżenie kosztów opieki medycznej na danym obszarze także poprzez:
- Zmniejszenie liczby ponownych hospitalizacji – poprawa warunków udzielania świadczeń (zmodernizowane pomieszczenia, nowoczesny sprzęt, zaplecze diagnostyczne) przyczyni się bezpośrednio do uzyskiwania lepszych efektów leczniczych, a tym samym zmniejszy liczbę powikłań i reoperacji co bezpośrednio wpłynie na zmniejszenie kosztów opieki medycznej;
- Skrócenie czasu hospitalizacji poprzez stosowanie bardziej efektywnych metod leczenia;
- Szybszy powrót kobiet na rynek pracy - wartość korzyści społecznych z tytułu wcześniejszego powrotu pracownika do pracy zawodowej oraz skrócenia okresu pobierania zasiłku chorobowego bezpośrednio wpływa na zwiększone transfery środków pieniężnych z tytułu podatku dochodowego i składek na ubezpieczenie społeczne do Budżetu Państwa. 
Realizacja celu przyczyni się do racjonalizacji wydatków publicznych i pełniejszego wykorzystania zasobów ludzkich, zwiększenia partycypacji społecznej, wzrostu jakości życia oraz spadku liczby osób zagrożonych ubóstwem i wykluczeniem społecznym. Ponadto, w wyniku realizacji celu nastąpi zmniejszenie dysproporcji w zakresie dostępu do usług publicznych, w tym również usług medycznych. </t>
    </r>
    <r>
      <rPr>
        <sz val="10"/>
        <color theme="1"/>
        <rFont val="Calibri"/>
        <family val="2"/>
        <charset val="238"/>
        <scheme val="minor"/>
      </rPr>
      <t xml:space="preserve">Projekt </t>
    </r>
    <r>
      <rPr>
        <sz val="10"/>
        <rFont val="Calibri"/>
        <family val="2"/>
        <charset val="238"/>
        <scheme val="minor"/>
      </rPr>
      <t>ma na celu podniesienie jakości i dostępności usług z zakresu ochrony zdrowia.</t>
    </r>
  </si>
  <si>
    <t>Cel projektu</t>
  </si>
  <si>
    <t>Celem projektu będzie zwiększona dostępność usług zdrowotnych poprzez wsparcie infrastruktury ochrony zdrowia przyczyniające się do poprawy jakości usług i zmniejszenia dysproporcji terytorialnych w ich dostępie poprzez utworzenie ośrodka zapewniającego opiekę okołoporodową dla pacjentek południowo-zachodniej części województwa lubelskiego, w szczególności powiatu kraśnickiego oraz powiatów ościennych tj. powiatu opolskiego, południowej część powiatu lubelskiego, powiatu janowskiego. Ponadto utworzony oddział zaprojektowany będzie w podwyższonym standardzie sanitarnym umożliwiającym w okresie epidemii hospitalizację pacjentów zakażonych z terenu województwa lubelskiego. W chwili obecnej na terenie województwa lubelskiego nie istnieje tego rodzaju ośrodek, a opieka nad pacjentkami chorymi na COVID-19 prowadzona jest w ramach dotychczasowej struktury publicznej służby zdrowia. W związku z powyższym planowana inwestycja miałaby znaczenie dla całego regionu. Utworzony ośrodek byłby jedynym ośrodkiem zapewniającym hospitalizację na oddziale ginekologii, położnictwa i neonatologii kobiet i noworodków z zakażeniem COVID-19. Utworzenie ww. oddziałów zapewni możliwość odizolowania pacjentek z podejrzeniem lub zakażonych COVID-19, zapewniając ciągłość działania oddziałom niedostosowanym do wysokiego standardu epidemiologicznego. Realizacja projektu pozwoli na zapewnienie bezpiecznych warunków hospitalizacji w okresie epidemii COVID-19. Zaniechanie modernizacji oddziału ginekologiczno-położniczo-neonatologicznego spowoduje likwidację przedmiotowej działalności, doprowadzi do powstania „białej plamy”, tzn. znacząco ograniczy dostępność do usług ginekologicznych i położniczych dla kobiet oraz neonatologicznych dla noworodków. Sytuacja oddziału wpływa również na organizację opieki nad kobietą w ciąży w innych szpitalach województwa, a głównie w szpitalach zlokalizowanych w Lublinie. Pacjentki szukające lepszej opieki zdrowotnej w innych szpitalach powodują ich nadmierne obciążenie, co może wpływać na dłuższy okres oczekiwania na hospitalizację oraz przepełnienie tych oddziałów (dostawki). Realizacja projektu ma na celu ograniczenie migracji pacjentów do szpitali w Lublinie i zapewnienie odpowiedniej opieki nad pacjentami w szpitalu.</t>
  </si>
  <si>
    <t>Opis projektu</t>
  </si>
  <si>
    <r>
      <t xml:space="preserve">Przedmiotowa inwestycja obejmuje dobudowę budynku 3 kondygnacyjnego – niski parter, parter i I piętro, połączonego z budynkiem głównym szpitala łącznikiem na poziomie niskiego parteru. Realizacja inwestycji pozwoli na centralizację prowadzonych usług medycznych, racjonalizację wykorzystania potencjału technicznego i poprawę efektywności kosztowej świadczonych usług.
W ramach realizowanego projektu zostanie również zakupiony niezbędny sprzęt medyczny i wyposażenie niezbędne do realizacji świadczeń medycznych.
Szczegółowy opis zakresu interwencji:
I. Na poziomie niskiego parteru zlokalizowane zostaną pomieszczenia techniczne i pomocnicze (m.in. węzeł cieplny, agregaty wentylacji, maszynownia próżni, szatnie dla pracowników, szatnia dla pacjentów – depozyt ubrań, pracownia tomografii komputerowej). Odpowiednie zorganizowanie tych pomieszczeń zwiększy bezpieczeństwo sanitarne pracowników i zminimalizuje możliwość rozprzestrzeniania patogenów przez personel i osoby z najbliższego otoczenia pracowników m.in. poprzez reorganizację ciągów komunikacyjnych i podniesienie standardu epidemiologicznego. Główne pomieszczenia zlokalizowane na poziomie niskiego parteru dobudowanego budynku:
1. Szatnie dla pracowników – stworzenie centralnej szatni dla wszystkich pracowników wraz z odpowiednim zapleczem sanitarnym – organizacja szatni dla pracowników ma na celu zachowanie odpowiednich procedur sanitarnych i ograniczenie możliwości przenoszenia zakażeń przez personel na okryciach wierzchnich do szpitala oraz na odzieży na zewnątrz szpitala. Ma to ogromne znaczenie w dobie panującej epidemii wywołanej koronawirusem oraz w przyszłości w przypadku wystąpienia innych podobnych stanów epidemiologicznych;
2. Pomieszczenia techniczne – węzeł cieplny, agregaty wentylacji, maszynownia próżni, itp.;
3. Pomieszczenia diagnostyki obrazowej – Pracownia tomografii komputerowej. Obecna lokalizacja tomografu powoduje, iż pacjenci z oddziałów szpitalnych przewożeni są na łóżkach do pracowni tomografii przez pomieszczenia SOR oraz przez korytarz przy wejściu głównym do szpitala. Jest to rozwiązanie nieprawidłowe, niekomfortowe dla pacjentów i personelu oraz stwarzające ryzyko zakażenia przemieszczających się pacjentów;   </t>
    </r>
    <r>
      <rPr>
        <sz val="10"/>
        <color rgb="FFFF0000"/>
        <rFont val="Calibri"/>
        <family val="2"/>
        <charset val="238"/>
        <scheme val="minor"/>
      </rPr>
      <t xml:space="preserve">                                                                                                                                                                                                      </t>
    </r>
    <r>
      <rPr>
        <sz val="10"/>
        <color theme="1"/>
        <rFont val="Calibri"/>
        <family val="2"/>
        <charset val="238"/>
        <scheme val="minor"/>
      </rPr>
      <t xml:space="preserve">II. Na kondygnacji parteru dobudowanego pawilonu zlokalizowane zostanie nowe, główne wejście do szpitala. W bezpośrednim sąsiedztwie wejścia znajdował się będzie łącznik do budynku głównego i połączenie z budynkiem głównym bezpośrednio w miejscu istniejących pionowych ciągów komunikacyjnych – windy i klatka schodowa na wyższe kondygnacje do wszystkich oddziałów szpitalnych.
Na parterze budynku, przy nowym wejściu zostanie utworzona izba przyjęć ogólna, izba przyjęć dziecięca oraz izba przyjęć dla oddziału ginekologii i położnictwa. Biorąc pod uwagę obecną sytuację epidemiologiczną oraz obserwowane w wielu szpitalach problemy związane z funkcjonowaniem w takich warunkach, w projektowanej izbie przyjęć zostaną wydzielone miejsca do izolacji pacjentów, co zabezpieczy pozostałych pacjentów i personel przed niekontrolowanym zakażeniem. W pozostałej części kondygnacji zlokalizowany zostanie oddział ginekologiczny. W ramach oddziału wydzielone zostaną pokoje łóżkowe z węzłami sanitarnymi do izolacji pacjentek. Pomieszczenia zostaną wyposażone w odpowiednią instalację wentylacyjną, a wejście do tej strefy zostanie oddzielone śluzami. Pomieszczenia zlokalizowane na parterze:
1. Wejście główne do szpitala połączone łącznikiem z budynkiem głównym, które zapewni odpowiednie zorganizowanie ruchu pacjentów w celu ograniczenia możliwości zakażenia koronawirusem;
2. Izba przyjęć ogólna;
3. Izba przyjęć dla dzieci;
4. Izba przyjęć do oddziału ginekologii i położnictwa;
5. Pomieszczenia do izolacji pacjentów – oddzielenie pacjentów zakażonych;
6. Oddział ginekologiczny – 10 łóżkowy oddział oraz 2 izolatki ze śluzami do izolacji pacjentów, 2-stanowiskowa sala intensywnego nadzoru. Wszystkie pokoje łóżkowe będą posiadały własne węzły sanitarne;
7. Pomieszczenia na brudną bieliznę – szpital obsługiwany jest przez pralnię zewnętrzną i na terenie budynku konieczne jest zlokalizowanie pomieszczeń przeznaczonych do przygotowania bielizny do wydania do pralni oraz przyjęcia czystej bielizny. Konieczne jest również wydzielenie pomieszczeń do mycia i dezynfekcji pojemników i środków do transportu brudnej bielizny; pomieszczenia magazynowania brudnej i czystej bielizny wraz z pomieszczeniem do mycia i dezynfekcji pojemników i środków transportu bielizny.
III. Na I piętrze nowego pawilonu zlokalizowany zostanie oddział położniczo-noworodkowy. Planowane pomieszczenia zostaną zaprojektowane w sposób umożliwiający hospitalizację pacjentek z chorobami zakaźnymi dające możliwość przyjmowania porodów od takich pacjentek. W oddziale zostaną wydzielone strefy dla pacjentek zakażonych wyposażone w odpowiednią wentylację z wejściem przez śluzę z podciśnieniem umożliwiającą personelowi ubranie się i umycie oraz zabezpieczające przed wydostaniem się powietrza ze strefy do innej części oddziału.
Pomieszczenia oddziału położniczo-noworodkowego – I piętro
1. sale dla pacjentek – 10 łóżek w systemie matka z dzieckiem oraz jednołóżkowa sala do izolacji;
2. dwustanowiskowa sala intensywnego nadzoru;
3. sala do porodów – 2 szt.;
4. obszar do izolacji pacjentów z chorobami zakaźnymi – 2 sale dla pacjentek i sala do porodów;
5. sala operacyjna dla porodów rozwiązywanych cięciem cesarskim, wyposażona w stanowisko resuscytacji noworodka;
6. pomieszczenie przeznaczone dla położnic i noworodka w pierwszych godzinach życia, po porodach powikłanych, w którym zapewnia się możliwość obserwacji bezpośredniej lub przy użyciu kamer wyposażonych w funkcje autostartu, w szczególności możliwość obserwacji twarzy;
7. pokoje dla noworodków obserwowanych, wcześniaków, intensywnej opieki noworodka, posiadające śluzy umywalkowo-fartuchowe oraz pomieszczenia dla noworodków wymagających opieki pośredniej i ciągłej, wyposażone w zespół urządzeń umożliwiających mycie i pielęgnację noworodka;
8. pomieszczenia pomocnicze – pokoje personelu, sanitariaty, magazynki, brudownik, pomieszczenie porządkowe, kuchenka oddziałowa, itp.                                                                                                                                                                                                                                                                 </t>
    </r>
    <r>
      <rPr>
        <u/>
        <sz val="10"/>
        <color theme="1"/>
        <rFont val="Calibri"/>
        <family val="2"/>
        <charset val="238"/>
        <scheme val="minor"/>
      </rPr>
      <t>Szacunkowe parametry inwestycji:</t>
    </r>
    <r>
      <rPr>
        <sz val="10"/>
        <color theme="1"/>
        <rFont val="Calibri"/>
        <family val="2"/>
        <charset val="238"/>
        <scheme val="minor"/>
      </rPr>
      <t xml:space="preserve">
wymiary dobudowanego budynku: ok. 45,00 m x ok. 31 m.
Powierzchnia zabudowy: ok. ~1 404,00 m².
Powierzchnia użytkowa: ok. 2 400,00 m².                                                                                                                                                                                                                                                                                                                                                                                                                                                                         IV. Zakup wyposażenia i sprzętu medycznego:
Pracownia TK:
1. tomograf komputerowy - wymiana
Izba Przyjęć:
1. aparat KTG – 1 szt.
2. Aparat USG – 1 szt.
3. Aparat EKG – 1 szt.
4. Kardiomonitor – 3 szt.
Sala pooperacyjna ginekologiczna:
1. łóżka pooperacyjne – 2 szt.
2. Kardiomonitor – 2 szt.
3. pompa infuzyjna – 4 szt.                                                                                                                                                                                                                                                                                                                                                                                                                                                                                   Wyposażenie sal porodowych: 
1. łóżka porodowe – 3 szt.
2. Aparat KTG – 2 szt.
3. pompa infuzyjna – 3 szt., 
4. kardiomonitor – 3 szt
Wyposażenie sali cięć cesarskich: 
1. stół operacyjny – 1 szt.
2. Lampa operacyjna – 1 szt.
3. aparat do znieczuleń – 1 szt, 
4. kardiomonitor – 1 szt.
5. pompa infuzyjna – 2 szt.
6. Ssak – 2 szt.
Sala pooperacyjna położnicza: 
1. Kardiomonitor – 2 szt.
2. pompa infuzyjna – 2 szt.
Sala intensywnego nadzoru noworodków: 
1. respirator noworodkowy – 2 szt.
Wyposażenie sal położnic:
1. łóżko szpitalne wraz z szafkami przyłóżkowymi – 15 szt.                      
Sprzęt zakupiony w ramach projektu będzie wykorzystywany na potrzeby zmodernizowanych jednostek. Szpitale dysponują odpowiednio wyszkoloną kadrą medyczną oraz odpowiednią infrastrukturą techniczną niezbędną do instalacji wyrobów medycznych.
Struktura łóżek:
Planowana inwestycja nie spowoduje zwiększenie liczby łóżek w szpitalu: Obecnie – 334, po realizacji – 334.</t>
    </r>
  </si>
  <si>
    <t>Opis zgodności projektu 
z mapami potrzeb zdrowotnych</t>
  </si>
  <si>
    <r>
      <t>Samodzielny Publiczny Zakład Opieki Zdrowotnej w Kraśniku zakłada inwestycję w oddział ginekologiczny, położniczy i neonatologicznego poprzez roboty budowlane i doposażenie tych oddziałów w niezbędny sprzęt.
Dodatkowo zmodernizowane zostanie zaplecze diagnostyczne, w skład którego wchodzi pracownia diagnostyki (tomograf komputerowy). Realizacja</t>
    </r>
    <r>
      <rPr>
        <sz val="10"/>
        <color rgb="FFFF0000"/>
        <rFont val="Calibri"/>
        <family val="2"/>
        <charset val="238"/>
        <scheme val="minor"/>
      </rPr>
      <t xml:space="preserve"> </t>
    </r>
    <r>
      <rPr>
        <sz val="10"/>
        <color theme="1"/>
        <rFont val="Calibri"/>
        <family val="2"/>
        <charset val="238"/>
        <scheme val="minor"/>
      </rPr>
      <t xml:space="preserve">projektu </t>
    </r>
    <r>
      <rPr>
        <sz val="10"/>
        <rFont val="Calibri"/>
        <family val="2"/>
        <charset val="238"/>
        <scheme val="minor"/>
      </rPr>
      <t>przyczyni się do podniesienia</t>
    </r>
    <r>
      <rPr>
        <sz val="10"/>
        <color theme="1"/>
        <rFont val="Calibri"/>
        <family val="2"/>
        <charset val="238"/>
        <scheme val="minor"/>
      </rPr>
      <t xml:space="preserve"> jakości opieki nad matką i dzieckiem</t>
    </r>
    <r>
      <rPr>
        <sz val="10"/>
        <rFont val="Calibri"/>
        <family val="2"/>
        <charset val="238"/>
        <scheme val="minor"/>
      </rPr>
      <t xml:space="preserve">. </t>
    </r>
    <r>
      <rPr>
        <sz val="10"/>
        <color theme="1"/>
        <rFont val="Calibri"/>
        <family val="2"/>
        <charset val="238"/>
        <scheme val="minor"/>
      </rPr>
      <t>Analizując</t>
    </r>
    <r>
      <rPr>
        <sz val="10"/>
        <color rgb="FF00B0F0"/>
        <rFont val="Calibri"/>
        <family val="2"/>
        <charset val="238"/>
        <scheme val="minor"/>
      </rPr>
      <t xml:space="preserve"> </t>
    </r>
    <r>
      <rPr>
        <sz val="10"/>
        <rFont val="Calibri"/>
        <family val="2"/>
        <charset val="238"/>
        <scheme val="minor"/>
      </rPr>
      <t xml:space="preserve">Mapę dziedzinową tj. Mapę potrzeb zdrowotnych w zakresie ciąży, porodu i połogu oraz opieki nad noworodkiem dla województwa lubelskiego, pkt. 2.1 Lecznictwo szpitalne - ciąża, poród, połóg zauważa się istotne zjawiska w kontekście potrzeby </t>
    </r>
    <r>
      <rPr>
        <sz val="10"/>
        <color theme="1"/>
        <rFont val="Calibri"/>
        <family val="2"/>
        <charset val="238"/>
        <scheme val="minor"/>
      </rPr>
      <t xml:space="preserve">zareagowania na </t>
    </r>
    <r>
      <rPr>
        <sz val="10"/>
        <rFont val="Calibri"/>
        <family val="2"/>
        <charset val="238"/>
        <scheme val="minor"/>
      </rPr>
      <t xml:space="preserve">ten obszar ochrony zdrowia w naszym regionie. W roku 2016 w Polsce odnotowano 639,77 tys. hospitalizacji z powodu analizowanych rozpoznań, zaś w lubelskim 31,78 tys. hospitalizacji (w tym 5,00% hospitalizacji spoza województwa), z czego 0 tys. w trybie jednodniowym. Liczba hospitalizacji na 100 tys. kobiet </t>
    </r>
    <r>
      <rPr>
        <sz val="10"/>
        <color theme="1"/>
        <rFont val="Calibri"/>
        <family val="2"/>
        <charset val="238"/>
        <scheme val="minor"/>
      </rPr>
      <t>w w</t>
    </r>
    <r>
      <rPr>
        <sz val="10"/>
        <rFont val="Calibri"/>
        <family val="2"/>
        <charset val="238"/>
        <scheme val="minor"/>
      </rPr>
      <t xml:space="preserve">ieku rozrodczym mieszkających w danym województwie wyniosła 2,89 tys. </t>
    </r>
    <r>
      <rPr>
        <sz val="10"/>
        <color theme="1"/>
        <rFont val="Calibri"/>
        <family val="2"/>
        <charset val="238"/>
        <scheme val="minor"/>
      </rPr>
      <t>Województwo lubelskie wykonuje najmniej hospitalizacji na 100 tys. kobiet w wieku rozrodczym (zgodnie z Wykresem 2.1.2 oraz Mapą 2.1.1: Liczba hospitalizacji na 100 tys. kobiet w wieku rozrodczym).</t>
    </r>
    <r>
      <rPr>
        <sz val="10"/>
        <rFont val="Calibri"/>
        <family val="2"/>
        <charset val="238"/>
        <scheme val="minor"/>
      </rPr>
      <t xml:space="preserve">
Liczba świadczeniodawców w województwie lubelskim, którzy hospitalizowali przynajmniej jedną pacjentkę z analizowaną grupą rozpoznań wyniosła 28. Z kolei 80% wszystkich hospitalizacji w województwie lubelskim zostało wykazane przez 13 świadczeniodawców. Każdy z nich sprawozdał co najmniej 0,87 tys. hospitalizacji. Tabela 2.1.4 prezentuje listę wszystkich analizowanych świadczeniodawców.
Największy świadczeniodawca (pod względem liczby hospitalizacji) sprawozdał 5,46 tys. hospitalizacji dla 3,86 tys. pacjentek. Tym samym 17,19% hospitalizacji z całego województwa odnotowano u tego świadczeniodawcy. Tabela 2.1.5 prezentuje szczegółowe informacje dotyczące liczby hospitalizacji i liczby pacjentek hospitalizowanych u poszczególnych świadczeniodawców. SP ZOZ w Kraśniku zgodnie z ww. tabelą sprawozdał 0,90 tys. hospitalizacji dla 0,57 tys. pacjentek, co stanowiło 2,8% hospitalizacji całego województwa.
Istotnym warunkiem jaki spełnia SP ZOZ w Kraśniku, zgodnie z zapisami Mapy potrzeb zdrowotnych w zakresie ciąży, porodu i połogu oraz opieki nad noworodkiem dla województwa lubelskiego (2017) jest kryterium wskazane w pkt. 3.3 Prognoza zapotrzebowania na placówki położnicze, gdzie wskazano model, do którego należy dąży</t>
    </r>
    <r>
      <rPr>
        <sz val="10"/>
        <color theme="1"/>
        <rFont val="Calibri"/>
        <family val="2"/>
        <charset val="238"/>
        <scheme val="minor"/>
      </rPr>
      <t>ć. Omawiane zapisy wskazują</t>
    </r>
    <r>
      <rPr>
        <sz val="10"/>
        <rFont val="Calibri"/>
        <family val="2"/>
        <charset val="238"/>
        <scheme val="minor"/>
      </rPr>
      <t>, że instytucjonalnym rozwiązaniem,</t>
    </r>
    <r>
      <rPr>
        <sz val="10"/>
        <color theme="1"/>
        <rFont val="Calibri"/>
        <family val="2"/>
        <charset val="238"/>
        <scheme val="minor"/>
      </rPr>
      <t xml:space="preserve"> które może p</t>
    </r>
    <r>
      <rPr>
        <sz val="10"/>
        <rFont val="Calibri"/>
        <family val="2"/>
        <charset val="238"/>
        <scheme val="minor"/>
      </rPr>
      <t xml:space="preserve">olepszyć jakość opieki położniczej jest wprowadzenie limitu minimalnej liczby porodów, jako wymogu dla oddziałów położniczych. </t>
    </r>
    <r>
      <rPr>
        <sz val="10"/>
        <color rgb="FF00B0F0"/>
        <rFont val="Calibri"/>
        <family val="2"/>
        <charset val="238"/>
        <scheme val="minor"/>
      </rPr>
      <t xml:space="preserve"> </t>
    </r>
    <r>
      <rPr>
        <sz val="10"/>
        <color theme="1"/>
        <rFont val="Calibri"/>
        <family val="2"/>
        <charset val="238"/>
        <scheme val="minor"/>
      </rPr>
      <t>Opracowany model prognostyczny wskazuje, które z oddziałów ginekologiczno-położniczych w 2020 roku powinny przekroczyć wartość progową wynoszącą 400 porodów, przy założeniu, że osiągnięcie ww. progu pozwoli na świadczenie usług wyższej jakości.</t>
    </r>
    <r>
      <rPr>
        <sz val="10"/>
        <rFont val="Calibri"/>
        <family val="2"/>
        <charset val="238"/>
        <scheme val="minor"/>
      </rPr>
      <t xml:space="preserve"> Jak wskazują analizowane dane z Map, Tabela 3.2: </t>
    </r>
    <r>
      <rPr>
        <sz val="10"/>
        <color theme="1"/>
        <rFont val="Calibri"/>
        <family val="2"/>
        <charset val="238"/>
        <scheme val="minor"/>
      </rPr>
      <t>Podsumowanie wyników modelu dla województwa lubelskiego, SP ZOZ w Kraśniku sprawozdał za 2014 r. 409 liczbę porodów, natomiast prognozowana liczba porodów w 2020 roku z modelu zakłada 511. Prognozy te stanowią argument uzasadniający realizację zakładanej inwestycji. Ww. inwestycja jest zgodna z rekomendacjami Map potrzeb zdrowotnych.</t>
    </r>
  </si>
  <si>
    <t>Planowany okres realizacji projektu [RRRR.KW]</t>
  </si>
  <si>
    <t>2021.I</t>
  </si>
  <si>
    <t>Planowana data zakończenia 
[RRRR.KW]</t>
  </si>
  <si>
    <t>2023.I.</t>
  </si>
  <si>
    <t>Planowana data złożenia wniosku 
o dofinansowanie [RRRR.KW]</t>
  </si>
  <si>
    <t>Źródła finansowania</t>
  </si>
  <si>
    <t>Razem</t>
  </si>
  <si>
    <t>Planowany koszt całkowity 
[PLN]</t>
  </si>
  <si>
    <t>Planowany koszt kwalifikowalny [PLN]</t>
  </si>
  <si>
    <t>Planowane dofinansowanie UE [PLN]</t>
  </si>
  <si>
    <t>Planowane dofinansowanie UE 
[%]</t>
  </si>
  <si>
    <t>Działania w projekcie</t>
  </si>
  <si>
    <t>Nazwa zadania</t>
  </si>
  <si>
    <t>Opis działania</t>
  </si>
  <si>
    <t>Roboty budowlane</t>
  </si>
  <si>
    <t>W ramach tego zadania planuje się budowę obiektu 3-kondygnacyjnego połączonego z budynkiem głównym szpitala łącznikiem na poziomie niskiego parteru.</t>
  </si>
  <si>
    <t xml:space="preserve">Zakup wyposażenia </t>
  </si>
  <si>
    <r>
      <rPr>
        <sz val="10"/>
        <color theme="1"/>
        <rFont val="Calibri"/>
        <family val="2"/>
        <charset val="238"/>
        <scheme val="minor"/>
      </rPr>
      <t xml:space="preserve">W ramach realizowanego projektu zostanie zakupiony niezbędny sprzęt medyczny i wyposażenie niezbędne do realizacji świadczeń medycznych tj.:   </t>
    </r>
    <r>
      <rPr>
        <sz val="10"/>
        <color rgb="FF00B050"/>
        <rFont val="Calibri"/>
        <family val="2"/>
        <charset val="238"/>
        <scheme val="minor"/>
      </rPr>
      <t xml:space="preserve">                         </t>
    </r>
    <r>
      <rPr>
        <sz val="10"/>
        <color rgb="FFFF0000"/>
        <rFont val="Calibri"/>
        <family val="2"/>
        <charset val="238"/>
        <scheme val="minor"/>
      </rPr>
      <t xml:space="preserve">          </t>
    </r>
    <r>
      <rPr>
        <sz val="10"/>
        <color theme="1"/>
        <rFont val="Calibri"/>
        <family val="2"/>
        <charset val="238"/>
        <scheme val="minor"/>
      </rPr>
      <t>• pracownia TK - tomograf komputerowy - wymiana,
• izba przyjęć - aparat KTG, aparat USG, aparat EKG, kardiomonitory,  
• sala pooperacyjna ginekologiczna - łóżka pooperacyjne, kardiomonitory, pompy infuzyjne, 
• sale porodowe - łóżka porodowe, aparaty KTG, pompy infuzyjne, kardiomonitory, 
• sala cięć cesarskich - stół operacyjny, lampa operacyjna, aparat do znieczuleń, kardiomonitor, pompy infuzyjne, ssaki, 
• sala pooperacyjna położnicza - kardiomonitory, pompy infuzyjne, 
• sala intensywnego nadzoru noworodków - respiratory noworodkowe, 
• sala dla położnic - łóżka szpitalne wraz z szafkami przyłóżkowymi.</t>
    </r>
  </si>
  <si>
    <t>Nadzór inwestorski</t>
  </si>
  <si>
    <t>Promocja projektu</t>
  </si>
  <si>
    <t>Studium wykonalności</t>
  </si>
  <si>
    <t>Zarządzanie projektem</t>
  </si>
  <si>
    <t xml:space="preserve">RAZEM </t>
  </si>
  <si>
    <t xml:space="preserve">Wskaźniki
</t>
  </si>
  <si>
    <t>Nazwa wskaźnika</t>
  </si>
  <si>
    <t>Rodzaj [produktu/rezultatu]</t>
  </si>
  <si>
    <t>Jednostka miary</t>
  </si>
  <si>
    <t>Szacowana wartość osiągnięta dzięki realizacji projektu</t>
  </si>
  <si>
    <t>Wartość docelowa zakładana w PO/SZOOP</t>
  </si>
  <si>
    <t>Liczba wspartych podmiotów leczniczych</t>
  </si>
  <si>
    <t>Produktu</t>
  </si>
  <si>
    <t>szt.</t>
  </si>
  <si>
    <t>Nakłady inwestycyjne na zakup aparatury medycznej</t>
  </si>
  <si>
    <t>PLN</t>
  </si>
  <si>
    <t xml:space="preserve">           2 600 000,00 (wartość szacunkowa netto)</t>
  </si>
  <si>
    <t>Ludnosć objęta ulepszonymi usługami zdrowotnymi (CI36)</t>
  </si>
  <si>
    <t>Rezultatu</t>
  </si>
  <si>
    <t>osoby</t>
  </si>
  <si>
    <t>Kryteria wyboru projektu</t>
  </si>
  <si>
    <t>Zawarto w odrębnej tabeli</t>
  </si>
  <si>
    <t>KRYTERIA WYBORU PROJEKTÓW</t>
  </si>
  <si>
    <t>Nr konkursu/ 
projektu pozakonkursowego</t>
  </si>
  <si>
    <t>Tytuł konkursu/ 
projektu pozakonkursowego</t>
  </si>
  <si>
    <t>REKOMENDACJE KOMITETU STERUJĄCEGO</t>
  </si>
  <si>
    <t>Lp.</t>
  </si>
  <si>
    <t>Rekomendacja KS dla kryterium</t>
  </si>
  <si>
    <t>Kryterium</t>
  </si>
  <si>
    <t xml:space="preserve">Rodzaj kryterium </t>
  </si>
  <si>
    <t>Opis zgodności kryterium z rekomendacją</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</si>
  <si>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 Spełnienie tego warunku będzie elementem kontroli w czasie realizacji projektu oraz po zakończeniu jego realizacji w ramach tzw. kontroli trwałości.</t>
  </si>
  <si>
    <t xml:space="preserve">Projekt jest realizowany wyłącznie w podmiocie wykonującym działalność leczniczą*  (publicznym i prywatnym), który posiada umowę o udzielanie świadczeń opieki zdrowotnej ze środków publicznych w zakresie zbieżnym z zakresem projektu.
           </t>
  </si>
  <si>
    <t>Kryterium formalne specyficzne
Kryterium obligatoryjne – spełnienie kryterium jest niezbędne do przyznania dofinansowania.
W  trakcie  oceny kryterium  wnioskodawca  może  zostać  poproszony  o uzupełnienie, poprawę i wyjaśnienie.</t>
  </si>
  <si>
    <t>*Zarówno infrastruktura, jak i wyposażenie wsparte w ramach realizacji projektu mogą być wykorzystywane wyłącznie w ramach usług świadczonych w publicznym systemie ochrony zdrowia.           
Kryterium zerojedynkowe.
Ocena spełnienia kryterium będzie polegała na przyznaniu wartości logicznych „TAK”, „NIE”, 
Kryterium indywidualne - weryfikowane w odniesieniu do danego projektu.
Kryterium będzie oceniane na etapie oceny formalnej. Kryterium zostanie zweryfikowane na podstawie zapisów we wniosku o dofinansowanie projektu. Wnioskodawca jest zobowiązany do uzasadnienia w treści wniosku spełnienia kryterium.
W przypadku projektu przewidującego rozwój działalności medycznej lub zwiększenie potencjału w tym zakresie, kryterium uznaje się za spełnione pod warunkiem zobowiązania się tego podmiotu do posiadania takiej umowy najpóźniej w kolejnym okresie kontraktowania świadczeń po zakończeniu realizacji projektu. Spełnienie tego warunku będzie elementem kontroli w czasie realizacji projektu oraz po zakończeniu jego realizacji w ramach tzw. kontroli trwałości.
W  trakcie  oceny kryterium  wnioskodawca  może  zostać  poproszony  o uzupełnienie, poprawę i wyjaśnienie.</t>
  </si>
  <si>
    <t>Zgodnie z pkt I.4 projekt jest zgodny z właściwą mapą potrzeb zdrowotnych. Zgodność z właściwą mapą potrzeb zdrowotnych oceniana jest przez Komisję Oceny Projektów na podstawie uzasadnienia wnioskodawcy zawartego we wniosku o dofinansowanie oraz - jeśli jest wymagane - OCI</t>
  </si>
  <si>
    <t xml:space="preserve"> Projekt jest zgodny z właściwą mapą potrzeb zdrowotnych*                                                                        </t>
  </si>
  <si>
    <t>Kryterium formalne specyficzne.
Kryterium obligatoryjne – spełnienie kryterium jest niezbędne do przyznania dofinansowania.
W  trakcie  oceny kryterium  wnioskodawca  może  zostać  poproszony  o uzupełnienie, poprawę i wyjaśnienie.</t>
  </si>
  <si>
    <t xml:space="preserve">*Kryterium to odnosi się także do projektów obejmujących swoim zakresem inwestycje dotyczące opieki paliatywnej w szpitalach.  
Kryterium zerojedynkowe.
Ocena spełnienia kryterium będzie polegała na przyznaniu wartości logicznych „TAK”, „NIE”, "NIE DOTYCZY"*
Kryterium indywidualne - weryfikowane w odniesieniu do danego projektu.
Kryterium będzie weryfikowane na podstawie właściwych (zgodnych z zakresem projektu) map potrzeb zdrowotnych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Wybór opcji „Nie dotyczy” możliwy w przypadku inwestycji związanych z zapobieganiem, przeciwdziałaniem i zwalczaniem skutków COVID-19, przy czym projekty długofalowe (obejmujące wsparcie infrastrukturalne) związane z niwelowaniem skutków COVID-19 powinny być zgodne z mapami potrzeb zdrowotnych, chyba, że dane zawarte w mapie nie odzwierciedlają faktycznego stanu potrzeb, wynikłych wskutek epidemii. Wówczas dopuszcza się odstępstwo od map potrzeb zdrowotnych, przy czym należy wykazać w jakim zakresie zmieniły się potrzeby w stosunku do tych zawartych w mapach. Zaplanowane działania powinny być wyczerpująco uzasadnione pod kątem istniejących deficytów w infrastrukturze oraz odpowiadać rzeczywistym i trwałym potrzebom związanym z sytuacją epidemiczną w regionie.
** Platforma dostępna pod adresem: http://www.mapypotrzebzdrowotnych.mz.gov.pl/ </t>
  </si>
  <si>
    <t xml:space="preserve">Zgodnie z pkt I.7, projekt posiada OCI , którą załącza się:
- w przypadku projektu pozakonkursowego - do fiszki projektu przedkładanej do zatwierdzenia przez Komitet Sterujący oraz wniosku o dofinansowanie,
- w przypadku konkursu - do wniosku o dofinansowanie
</t>
  </si>
  <si>
    <t xml:space="preserve">Projekt posiada pozytywną opinię o celowości inwestycji, o której mowa w ustawie o świadczeniach opieki zdrowotnej finansowanych ze środków publicznych.             </t>
  </si>
  <si>
    <t xml:space="preserve">Kryterium zerojedynkowe.
Ocena spełnienia kryterium będzie polegała na przyznaniu wartości logicznych „TAK”, „NIE”, "NIE DOTYCZY"* 
*Wybór opcji „Nie dotyczy” możliwy w przypadku działalności leczniczej, która nie została wskazana w art. 95d ustawy z dnia 27 sierpnia 2004 r. o świadczeniach opieki zdrowotnej finansowanych ze środków publicznych (Dz.U. 2020 poz. 1398, z późn. zm.) jako kwalifikująca się do wydania opinii o celowości inwestycji (OCI). Wyłączenie konieczności posiadania OCI może nastąpić także na podstawie ustawy dnia 2 marca 2020 r. o szczególnych rozwiązaniach związanych z zapobieganiem, przeciwdziałaniem i zwalczaniem COVID-19, innych chorób zakaźnych oraz wywołanych nimi sytuacji kryzysowych (Dz.U. 2020 poz. 1842)
Kryterium indywidualne - weryfikowane w odniesieniu do danego projektu.
Kryterium będzie oceniane na etapie oceny formalnej. Kryterium zostanie zweryfikowane na podstawie dołączonej do wniosku o dofinansowanie OCI* . Wnioskodawca jest zobowiązany do uzasadnienia w treści wniosku spełnienia kryterium.
* OCI dotyczy konkretnej inwestycji (a nie wnioskodawcy), a zatem dopuszczalne jest załączenie OCI wydanej na wniosek podmiotu innego niż beneficjent projektu. OCI stanowi załącznik do wniosku o dofinansowanie.  
</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</si>
  <si>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</si>
  <si>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Adekwatność założeń realizacji projektu do potrzeb projektodawcy / interesariuszy</t>
  </si>
  <si>
    <t xml:space="preserve">Kryterium techniczne specyficzne.
Kryterium obligatoryjne – spełnienie kryterium jest niezbędne do przyznania dofinansowania. 
W  trakcie  oceny kryterium  wnioskodawca  może  zostać  poproszony  o uzupełnienie, poprawę i wyjaśnienie.
</t>
  </si>
  <si>
    <t>Kryterium jest zdefiniowane poprzez zestaw pytań pomocniczych (cząstkowych). Kryterium uznaje się za spełnione, jeżeli odpowiedź na wszystkie (adekwatne) cząstkowe pytania będzie pozytywna (wartość logiczna: TAK” lub „NIE DOTYCZY”). 
Kryterium zerojedynkowe.
Kryterium zostanie zweryfikowane na podstawie zapisów we wniosku o dofinasowanie projektu.
Ocena spełnienia kryterium będzie polegała na przyznaniu wartości logicznych: „TAK”, „NIE”, „NIE DOTYCZY”.
W ramach kryterium ocenie podlegać będzie:
• Czy 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(opcja „NIE DOTYCZY” w przypadku projektów nieprzewidujących zakupu wyrobów medycznych).</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</si>
  <si>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Spełnienie tego warunku będzie elementem kontroli w czasie realizacji projektu oraz po zakończeniu jego realizacji w ramach tzw. kontroli trwałości</t>
  </si>
  <si>
    <t xml:space="preserve">Wykonalność wybranego wariantu  inwestycyjnego realizacji projektu
</t>
  </si>
  <si>
    <t xml:space="preserve">Kryterium techniczne specyficzne.
Kryterium obligatoryjne – spełnienie kryterium jest niezbędne do przyznania dofinansowania. 
W  trakcie  oceny kryterium  wnioskodawca  może  zostać  poproszony  o uzupełnienie, poprawę i wyjaśnienie.
</t>
  </si>
  <si>
    <t>Kryterium jest zdefiniowane poprzez zestaw pytań pomocniczych (cząstkowych). Kryterium uznaje się za spełnione, jeżeli odpowiedź na wszystkie (adekwatne) cząstkowe pytania będzie pozytywna (wartość logiczna: TAK” lub „NIE DOTYCZY”). 
Kryterium zerojedynkowe.
Kryterium zostanie zweryfikowane na podstawie zapisów we wniosku o dofinasowanie projektu.
Ocena spełnienia kryterium będzie polegała na przyznaniu wartości logicznych: „TAK”, „NIE”, „NIE DOTYCZY”.
W ramach kryterium ocenie podlegać będzie:
• Dostępność odpowiednio wykwalifikowanej kadry medycznej do obsługi wyrobów medycznych objętych projektem (Kryterium uznaje się za spełnione w przypadku gdy wnioskodawca dysponuje lub zobowiązuje się do dysponowania, najpóźniej w dniu zakończenia okresu kwalifikowalności wydatków określonego w umowie o dofinansowanie projektu, kadrą medyczną odpowiednio wykwalifikowaną do obsługi wyrobów medycznych objętych projektem*) (opcja „NIE DOTYCZY” w przypadku projektów nieprzewidujących zakupu wyrobów medycznych)
* Spełnienie tego warunku będzie elementem kontroli w czasie realizacji projektu oraz po zakończeniu jego realizacji w ramach tzw. kontroli trwałości</t>
  </si>
  <si>
    <t>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 Spełnienie tego warunku będzie elementem kontroli w czasie realizacji projektu oraz po zakończeniu jego realizacji w ramach tzw. kontroli trwałości</t>
  </si>
  <si>
    <t>Wykonalność wybranego wariantu  inwestycyjnego realizacji projektu</t>
  </si>
  <si>
    <t>Kryterium jest zdefiniowane poprzez zestaw pytań pomocniczych (cząstkowych). Kryterium uznaje się za spełnione, jeżeli odpowiedź na wszystkie (adekwatne) cząstkowe pytania będzie pozytywna (wartość logiczna: TAK” lub „NIE DOTYCZY”). 
Kryterium zerojedynkowe.
Kryterium zostanie zweryfikowane na podstawie zapisów we wniosku o dofinasowanie projektu.
Ocena spełnienia kryterium będzie polegała na przyznaniu wartości logicznych: „TAK”, „NIE”, „NIE DOTYCZY”.
W ramach kryterium ocenie podlegać będzie:
• Dostępność infrastruktury technicznej niezbędnej do instalacji i użytkowania wyrobów medycznych objętych projektem (Kryterium uznaje się za spełnione w przypadku gdy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(opcja „NIE DOTYCZY” w przypadku projektów nieprzewidujących zakupu wyrobów medycznych)
* Spełnienie tego warunku będzie elementem kontroli w czasie realizacji projektu oraz po zakończeniu jego realizacji w ramach tzw. kontroli trwałości</t>
  </si>
  <si>
    <t xml:space="preserve">Projekty dotyczące oddziałów o charakterze położniczym mogą być realizowane wyłącznie przez podmioty: 
i) które zgodnie z prognozą zapotrzebowania na placówki położnicze przedstawioną w mapie potrzeb w zakresie ciąży, porodu i połogu oraz opieki nad noworodkiem wykazują potencjał na przeprowadzenie minimum 400 porodów w 2020 r., lub 
ii) których funkcjonowanie jest niezbędne dla zapewnienia szybkiego dostępu do świadczeń położniczych, tj. które jako jedyne zapewniają świadczenia w promieniu 40 km lub 
iii) które w wyniku realizacji projektu będą przeprowadzać 400 porodów i jednocześnie zmiana udziału porodów powikłanych wśród wszystkich porodów będzie nie większa niż zmiana ogólnopolska. </t>
  </si>
  <si>
    <t>Projekt dotyczący oddziałów o charakterze położniczym może być realizowany wyłącznie przez podmioty: 
1) które zgodnie z prognozą zapotrzebowania na placówki położnicze przedstawioną w mapie potrzeb w zakresie ciąży, porodu i połogu oraz opieki nad noworodkiem wykazują potencjał na przeprowadzenie minimum 400 porodów w 2020 r., lub 
2) których funkcjonowanie jest niezbędne dla zapewnienia szybkiego dostępu do świadczeń położniczych, tj. które jako jedyne zapewniają świadczenia w promieniu 40 km lub 
3) które w wyniku realizacji projektu będą przeprowadzać 400 porodów i jednocześnie zmiana udziału porodów powikłanych wśród wszystkich porodów będzie nie większa niż zmiana ogólnopolska.</t>
  </si>
  <si>
    <t xml:space="preserve">Kryterium zerojedynkowe.
Ocena spełnienia kryterium będzie polegała na przyznaniu wartości logicznych „TAK”, „NIE”, „NIE DOTYCZY” (opcja "NIE DOTYCZY" tylko w przypadku projektów nieobejmujących oddziałów o charakterze położniczym). 
Kryterium indywidualne - weryfikowane w odniesieniu do danego projektu. 
Kryterium będzie oceniane na etapie oceny formalnej. Kryterium zostanie zweryfikowane na podstawie zapisów we wniosku o dofinansowanie projektu. Wnioskodawca jest zobowiązany do uzasadnienia spełnienia kryterium w treści wniosku lub poprzez załączenie dodatkowych dokumentów.
Kryterium dotyczy projektów obejmujących oddziały o charakterze położniczym.
</t>
  </si>
  <si>
    <t>Projekty dotyczące oddziałów o charakterze zabiegowym mogą być realizowane wyłącznie na rzecz oddziału, w którym udział świadczeń zabiegowych we wszystkich świadczeniach udzielanych na tym oddziale wynosi co najmniej 50%.</t>
  </si>
  <si>
    <t>Projekty dotyczące oddziałów o charakterze zabiegowym mogą być realizowane wyłącznie na rzecz oddziału, w którym udział świadczeń zabiegowych we wszystkich świadczeniach udzielanych na tym oddziale wynosi co najmniej 50%</t>
  </si>
  <si>
    <t>Kryterium zerojedynkowe.
Ocena spełnienia kryterium będzie polegała na przyznaniu wartości logicznych „TAK”, „NIE”, „NIE DOTYCZY” (opcja "NIE DOTYCZY" tylko w przypadku projektów nieobejmujących oddziałów o charakterze zabiegowym). 
Kryterium indywidualne - weryfikowane w odniesieniu do danego projektu. 
Kryterium będzie oceniane na etapie oceny formalnej. Kryterium zostanie zweryfikowane na podstawie zapisów we wniosku o dofinansowanie projektu. Wnioskodawca jest zobowiązany do uzasadnienia spełnienia kryterium w treści wniosku lub poprzez załączenie dodatkowych dokumentów.
Kryterium dotyczy projektów obejmujących oddziały o charakterze zabiegowym.</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</si>
  <si>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</si>
  <si>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Projekty nie zakładają zwiększenia liczby łóżek szpitalnych</t>
  </si>
  <si>
    <t>Kryterium zerojedynkowe.
Ocena spełnienia kryterium będzie polegała na przyznaniu wartości logicznych „TAK”, „NIE”, "NIE DOTYCZY"*. 
Kryterium indywidualne - weryfikowane w odniesieniu do danego projektu.
Kryterium będzie oceniane na etapie oceny formalnej. Kryterium zostanie zweryfikowane na podstawie zapisów we wniosku o dofinansowanie projektu. Wnioskodawca jest zobowiązany do przedstawienia dodatkowego oświadczenia w zakresie spełnienia tego kryterium.
Kryterium uznaje się za spełnione jeżeli w projekcie nie przewidziano zwiększenia liczby łózek szpitalnych. Wyjątkiem jest sytuacja, kiedy taka potrzeba wynika z:
- danych zawartych we właściwych mapach potrzeb zdrowotnych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lub 
- projekt zakłada konsolidację dwóch lub więcej oddziałów szpitalnych/ szpitali, przy czym liczba łóżek szpitalnych w skonsolidowanej jednostce nie może być większa niż suma łóżek w konsolidowanych oddziałach szpitalnych/ szpitalach (chyba, że spełniony jest pierwszy warunek).
* Opcja „NIE DOTYCZY” wyłącznie w sytuacji, kiedy potrzeba zwiększenia łóżek szpitalnych wynika z danych zawartych we właściwych mapach potrzeb zdrowotnych lub danych źródłowych do ww. map dostępnych na internetowej platformie danych Baza Analiz Systemowych i Wdrożeniowych udostępnionej przez Ministerstwo Zdrowia (platforma dostępna pod adresem: http://www.mapypotrzebzdrowotnych.mz.gov.pl/) lub projekt zakłada konsolidację dwóch lub więcej oddziałów szpitalnych/ szpitali, przy czym liczba łóżek szpitalnych w skonsolidowanej jednostce nie może być większa niż suma łóżek w konsolidowanych oddziałach szpitalnych/ szpitalach (chyba, że spełniony jest pierwszy warunek). 
** Platforma dostępna pod adresem: http://www.mapypotrzebzdrowotnych.mz.gov.pl/.</t>
  </si>
  <si>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t>
  </si>
  <si>
    <t>Nie dotyczy</t>
  </si>
  <si>
    <t>Kryterium nie ma zastosowania do projektu zgłoszonego w ramach niniejszego Planu Działań.</t>
  </si>
  <si>
    <t>Kryteria premiują projekty, które zakładają działania ukierunkowane na przeniesienie świadczeń opieki zdrowotnej z poziomu lecznictwa szpitalnego na rzecz POZ i AOS, w tym poprzez:
- wprowadzenie lub rozwój opieki koordynowanej*,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 Rozumianej zgodnie z definicją opieki koordynowanej zawartej w Podrozdziale 6.3.2.3 Krajowych ram strategicznych. Policy paper dla ochrony zdrowia na lata 2014-2020 (str. 191).
** Zgodnie z zapisami Krajowych ram strategicznych. Policy paper dla ochrony zdrowia na lata 2014-2020, str. 133 i dalsze.</t>
  </si>
  <si>
    <r>
      <rPr>
        <b/>
        <sz val="10"/>
        <color theme="1"/>
        <rFont val="Calibri"/>
        <family val="2"/>
        <charset val="238"/>
      </rPr>
      <t xml:space="preserve">1. Kompleksowość projektu i opieki medycznej oraz jej koncentracja, element podlegający punktacji: </t>
    </r>
    <r>
      <rPr>
        <sz val="10"/>
        <color theme="1"/>
        <rFont val="Calibri"/>
        <family val="2"/>
        <charset val="238"/>
      </rPr>
      <t xml:space="preserve">
 ● Projekt zakłada przeniesienie świadczeń opieki zdrowotnej z poziomu lecznictwa szpitalnego na rzecz POZ i AOS poprzez wprowadzenie lub rozwój opieki koordynowanej*  - ( 2 pkt),                                                                                                                   
</t>
    </r>
    <r>
      <rPr>
        <b/>
        <sz val="10"/>
        <color theme="1"/>
        <rFont val="Calibri"/>
        <family val="2"/>
        <charset val="238"/>
      </rPr>
      <t>2</t>
    </r>
    <r>
      <rPr>
        <sz val="10"/>
        <color theme="1"/>
        <rFont val="Calibri"/>
        <family val="2"/>
        <charset val="238"/>
      </rPr>
      <t xml:space="preserve">. </t>
    </r>
    <r>
      <rPr>
        <b/>
        <sz val="10"/>
        <color theme="1"/>
        <rFont val="Calibri"/>
        <family val="2"/>
        <charset val="238"/>
      </rPr>
      <t>Wpływ na poprawę organizacji i funkcjonowania podmiotu leczniczego, element podlegający punktacji:</t>
    </r>
    <r>
      <rPr>
        <sz val="10"/>
        <color theme="1"/>
        <rFont val="Calibri"/>
        <family val="2"/>
        <charset val="238"/>
      </rPr>
      <t xml:space="preserve">
 ● W przypadku projektów dotyczących opieki długoterminowej, geriatrycznej, hospicyjnej lub paliatywnej, projekt wprowadza rozwiązania ułatwiające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 (1 pkt).
* Rozumianej zgodnie z definicją opieki koordynowanej zawartej w Podrozdziale 6.3.2.3 Krajowych ram strategicznych. Policy paper dla ochrony zdrowia na lata 2014-2020 (str. 191).  
** Zgodnie z zapisami Krajowych ram strategicznych. Policy paper dla ochrony zdrowia na lata 2014-2020, str. 133 i dalsze.</t>
    </r>
  </si>
  <si>
    <t xml:space="preserve">1. Kryterium trafności.
  2. Kryterium użyteczności.
                                                                                                                                                                                                                                                                                                                                                                                                                                                                        </t>
  </si>
  <si>
    <r>
      <t xml:space="preserve">  
</t>
    </r>
    <r>
      <rPr>
        <b/>
        <sz val="10"/>
        <rFont val="Calibri"/>
        <family val="2"/>
        <charset val="238"/>
      </rPr>
      <t>1. Kryterium punktowe.</t>
    </r>
    <r>
      <rPr>
        <sz val="10"/>
        <rFont val="Calibri"/>
        <family val="2"/>
        <charset val="238"/>
      </rPr>
      <t xml:space="preserve">
Kryterium fakultatywne - spełnienie kryterium nie jest konieczne do przyznania dofinansowania (tj. przyznania 0 punktów nie dyskalifikuje z możliwości uzyskania dofinansowania.
Kryterium premiujące - możliwość uzyskania 2 pkt. x waga 3 = 6 pkt.) 
Kryterium  zostanie  zweryfikowane  na podstawie  zapisów  we  wniosku o dofinansowanie  projektu.
Kryterium premiuje projekty wspierające rozwój opieki koordynowanej, zapewniające wykonywanie zabiegów kompleksowych, a także kompleksową opiekę zdrowotną (kardiologiczną i onkologiczną) oraz koncentrujące udzielane świadczenia zdrowotne w jednym oddziale. 
</t>
    </r>
    <r>
      <rPr>
        <b/>
        <sz val="10"/>
        <rFont val="Calibri"/>
        <family val="2"/>
        <charset val="238"/>
      </rPr>
      <t xml:space="preserve">
2. Kryterium punktowe.</t>
    </r>
    <r>
      <rPr>
        <sz val="10"/>
        <rFont val="Calibri"/>
        <family val="2"/>
        <charset val="238"/>
      </rPr>
      <t xml:space="preserve">
Kryterium fakultatywne – spełnienie kryterium nie jest konieczne do przyznania dofinansowania (tj. przyznanie 0 punktów nie dyskwalifikuje z możliwości uzyskania dofinansowania.   
Kryterium premiujące - możliwość uzyskania 1 pkt. x waga 3 = 3 pkt.
Kryterium  zostanie  zweryfikowane  na podstawie  zapisów  we  wniosku o dofinansowanie  projektu.
Kryterium punktuje rozwiązania wpływające na poprawę  organizacji i funkcjonowania podmiotu leczniczego, w szczególności przeprowadzające restrukturyzację finansową (rozumianą zgodnie z ustawą z dnia 15 kwietnia 2005 r. o pomocy publicznej i restrukturyzacji publicznych zakładów opieki zdrowotnej, Dz.U. 2005 nr 78 poz. 684 z późn, zm.) i reorganizację (na podstawie zaakceptowanych i pozytywnie ocenionych przez wojewodę programu reorganizacji lub programu naprawczego) pracy podmiotu (lub też realizowane na obszarach zdegradowanych), ułatwiające rozwój zdeinstytucjonalizowanych form opieki nad pacjentem. Punktowane będą również posiadane akredytacje lub przygotowanie do nich – jako zewnętrzny mechanizm poprawiający funkcjonowanie podmiotu. 
                                 </t>
    </r>
  </si>
  <si>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</si>
  <si>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r>
      <rPr>
        <b/>
        <sz val="10"/>
        <rFont val="Calibri"/>
        <family val="2"/>
        <charset val="238"/>
      </rPr>
      <t>Partnerstwo i  komplementarność w projekcie,  element podlegający punktacji:</t>
    </r>
    <r>
      <rPr>
        <b/>
        <i/>
        <sz val="10"/>
        <rFont val="Calibri"/>
        <family val="2"/>
        <charset val="238"/>
      </rPr>
      <t xml:space="preserve"> </t>
    </r>
    <r>
      <rPr>
        <i/>
        <sz val="10"/>
        <rFont val="Calibri"/>
        <family val="2"/>
        <charset val="238"/>
      </rPr>
      <t xml:space="preserve">
 ● </t>
    </r>
    <r>
      <rPr>
        <sz val="10"/>
        <rFont val="Calibri"/>
        <family val="2"/>
        <charset val="238"/>
      </rPr>
      <t xml:space="preserve">Wnioskodawca oraz partnerzy projektu zrealizowali, realizują 
lub planują realizację działań konsolidacyjnych lub podjęcie innych form współpracy z podmiotami udzielającymi świadczeń opieki zdrowotnej, w tym w ramach modelu opieki koordynowanej - (2 pkt).
</t>
    </r>
  </si>
  <si>
    <t xml:space="preserve">Kryterium użyteczności.
</t>
  </si>
  <si>
    <t xml:space="preserve">Kryterium punktowe. 
Kryterium fakultatywne – spełnienie kryterium nie jest konieczne do przyznania dofinansowania (tj. przyznanie 0 punktów nie dyskwalifikuje z możliwości uzyskania dofinansowania.
Kryterium premiujące - możliwość uzyskania 2 pkt. x waga 2 = 4 pkt..
Kryterium  zostanie  zweryfikowane  na podstawie  zapisów  we  wniosku o dofinansowanie  projektu.
Kryterium punktuje projekty realizujące działania komplementarne do działań w innych projektach. Premiowane będą tutaj projekty realizowane w partnerstwach, a także projekty przewidujące działania konsolidacyjne i inne formy współpracy podmiotów leczniczych.
</t>
  </si>
  <si>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</si>
  <si>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r>
      <rPr>
        <b/>
        <sz val="10"/>
        <rFont val="Calibri"/>
        <family val="2"/>
        <charset val="238"/>
      </rPr>
      <t>Wpływ na poprawę organizacji i funkcjonowania podmiotu leczniczego, element podjegający punktacji</t>
    </r>
    <r>
      <rPr>
        <sz val="10"/>
        <rFont val="Calibri"/>
        <family val="2"/>
        <charset val="238"/>
      </rPr>
      <t>:
 ● Projekt przewiduje działania w zakresie reorganizacji i restrukturyzacji wewnątrz podmiotów leczniczych (posiadających zatwierdzony przez podmiot tworzący program restrukturyzacji zaktualizowany w oparciu o dane wynikające z map potrzeb zdrowotnych, zawierający działania prowadzące do poprawy ich efektywności), w celu maksymalizacji wykorzystania infrastruktury, w tym sąsiadującej oraz stopnia jej dostosowania do istniejących deficytów - (1 pkt).</t>
    </r>
  </si>
  <si>
    <t xml:space="preserve">Kryterium punktowe.
Kryterium fakultatywne – spełnienie kryterium nie jest konieczne do przyznania dofinansowania (tj. przyznanie 0 punktów nie dyskwalifikuje z możliwości uzyskania dofinansowania.
Kryteria trafności merytorycznej - kryterium użyteczności (kryterium premiujące - możliwość uzyskania1 pkt. x waga 3 = 3 pkt..
Kryterium  zostanie  zweryfikowane  na podstawie  zapisów  we  wniosku o dofinansowanie  projektu.
Kryterium punktuje rozwiązania wpływające na poprawę  organizacji i funkcjonowania podmiotu leczniczego, w szczególności przeprowadzające restrukturyzację finansową (rozumianą zgodnie z ustawą z dnia 15 kwietnia 2005 r. o pomocy publicznej i restrukturyzacji publicznych zakładów opieki zdrowotnej, Dz.U. 2005 nr 78 poz. 684 z późn, zm.) i reorganizację (na podstawie zaakceptowanych i pozytywnie ocenionych przez wojewodę programu reorganizacji lub programu naprawczego) pracy podmiotu (lub też realizowane na obszarach zdegradowanych), ułatwiające rozwój zdeinstytucjonalizowanych form opieki nad pacjentem. Punktowane będą również posiadane akredytacje lub przygotowanie do nich – jako zewnętrzny mechanizm poprawiający funkcjonowanie podmiotu. </t>
  </si>
  <si>
    <t>Kryteria dotyczące oddziałów o charakterze zabiegowym premiują projekty dotyczące oddziałów, w których udział świadczeń zabiegowych we wszystkich świadczeniach udzielanych na tym oddziale wynosi powyżej 75%.</t>
  </si>
  <si>
    <r>
      <rPr>
        <b/>
        <sz val="10"/>
        <rFont val="Calibri"/>
        <family val="2"/>
        <charset val="238"/>
      </rPr>
      <t>Kompleksowość projektu i opieki medycznej oraz jej koncentracja, elemanty podlegające punktacji:</t>
    </r>
    <r>
      <rPr>
        <sz val="10"/>
        <rFont val="Calibri"/>
        <family val="2"/>
        <charset val="238"/>
      </rPr>
      <t xml:space="preserve">
 ● Projekt dotyczy oddziałów o charakterze zabiegowym, w których udział świadczeń zabiegowych we wszystkich świadczeniach udzielanych na tym oddziale wynosi powyżej 75% (w ciągu ostatniego zamkniętego okresu rozliczeniowego poprzedzającego rok złożenia wniosku o dofinansowanie) - (1 pkt).</t>
    </r>
  </si>
  <si>
    <t xml:space="preserve">Kryterium trafności.
</t>
  </si>
  <si>
    <t>Kryterium punktowe.
Kryterium fakultatywne – spełnienie kryterium nie jest konieczne do przyznania dofinansowania (tj. przyznanie 0 punktów nie dyskwalifikuje z możliwości uzyskania dofinansowania.
Kryterium premiujące - możliwość uzyskania 1 pkt. x waga 3 = 3 pkt.
Kryterium  zostanie  zweryfikowane  na podstawie  zapisów  we  wniosku o dofinansowanie  projektu.
Kryterium premiuje projekty wspierające rozwój opieki koordynowanej, zapewniające wykonywanie zabiegów kompleksowych, a także kompleksową opiekę zdrowotną (kardiologiczną i onkologiczną) oraz koncentrujące udzielane świadczenia zdrowotne w jednym oddziale.</t>
  </si>
  <si>
    <t>Kryteria dotyczące oddziałów o charakterze zachowawczym premiują projekty dotyczące oddziałów, w których udział przyjęć w trybie nagłym we wszystkich przyjęciach wynosi powyżej 30%.</t>
  </si>
  <si>
    <r>
      <rPr>
        <b/>
        <sz val="10"/>
        <rFont val="Calibri"/>
        <family val="2"/>
        <charset val="238"/>
      </rPr>
      <t>Kompleksowość projektu i opieki medycznej oraz jej koncentracja, elemety podlegające punktacji:</t>
    </r>
    <r>
      <rPr>
        <sz val="10"/>
        <rFont val="Calibri"/>
        <family val="2"/>
        <charset val="238"/>
      </rPr>
      <t xml:space="preserve">
● Projekt dotyczy oddziałów o charakterze zachowawczym, w których udział przyjęć w trybie nagłym we wszystkich przyjęciach wynosi powyżej 30% (w ciągu ostatniego zamkniętego okresu rozliczeniowego poprzedzającego rok złożenia wniosku o dofinansowanie - (1 pkt).</t>
    </r>
  </si>
  <si>
    <t>Kryterium punktowe.
Kryterium fakultatywne – spełnienie kryterium nie jest konieczne do przyznania dofinansowania (tj. przyznanie 0 punktów nie dyskwalifikuje z możliwości uzyskania dofinansowania.
Kryterium premiujące - możliwość uzyskania 1 pkt. x waga 3 = 3 pkt. 
Kryterium  zostanie  zweryfikowane  na podstawie  zapisów  we  wniosku o dofinansowanie  projektu.
Kryterium premiuje projekty wspierające rozwój opieki koordynowanej, zapewniające wykonywanie zabiegów kompleksowych, a także kompleksową opiekę zdrowotną (kardiologiczną i onkologiczną) oraz koncentrujące udzielane świadczenia zdrowotne w jednym oddziale.</t>
  </si>
  <si>
    <t>Kryteria premiują projekty realizowane przez podmioty posiadające wysoką efektywność finansową</t>
  </si>
  <si>
    <r>
      <rPr>
        <b/>
        <sz val="10"/>
        <rFont val="Calibri"/>
        <family val="2"/>
        <charset val="238"/>
      </rPr>
      <t>Efektywności podmiotu leczniczego w wymiarze finansowym.</t>
    </r>
    <r>
      <rPr>
        <sz val="10"/>
        <rFont val="Calibri"/>
        <family val="2"/>
        <charset val="238"/>
      </rPr>
      <t xml:space="preserve">
</t>
    </r>
    <r>
      <rPr>
        <b/>
        <sz val="10"/>
        <rFont val="Calibri"/>
        <family val="2"/>
        <charset val="238"/>
      </rPr>
      <t xml:space="preserve">
1. Wskaźnik rentowności netto: </t>
    </r>
    <r>
      <rPr>
        <sz val="10"/>
        <rFont val="Calibri"/>
        <family val="2"/>
        <charset val="238"/>
      </rPr>
      <t xml:space="preserve">
&gt;3,00% 1,5 pkt
(1,50%; 3,00%&gt; 1 pkt
&lt;0,00%; 1,50%&gt; 0,5 pkt
&lt;0,00% 0 pkt
</t>
    </r>
    <r>
      <rPr>
        <b/>
        <sz val="10"/>
        <rFont val="Calibri"/>
        <family val="2"/>
        <charset val="238"/>
      </rPr>
      <t xml:space="preserve">2. Wskaźnik bieżącej płynności: </t>
    </r>
    <r>
      <rPr>
        <sz val="10"/>
        <rFont val="Calibri"/>
        <family val="2"/>
        <charset val="238"/>
      </rPr>
      <t xml:space="preserve">
&gt;1,20 1,5pkt
(0,90; 1,20&gt; 1pkt
(0,60; 0,90&gt; 0,5pkt
≤0,60 0pkt
</t>
    </r>
    <r>
      <rPr>
        <b/>
        <sz val="10"/>
        <rFont val="Calibri"/>
        <family val="2"/>
        <charset val="238"/>
      </rPr>
      <t>3.</t>
    </r>
    <r>
      <rPr>
        <sz val="10"/>
        <rFont val="Calibri"/>
        <family val="2"/>
        <charset val="238"/>
      </rPr>
      <t xml:space="preserve"> </t>
    </r>
    <r>
      <rPr>
        <b/>
        <sz val="10"/>
        <rFont val="Calibri"/>
        <family val="2"/>
        <charset val="238"/>
      </rPr>
      <t xml:space="preserve">Wskaźnik zadłużenia wymagalnego: </t>
    </r>
    <r>
      <rPr>
        <sz val="10"/>
        <rFont val="Calibri"/>
        <family val="2"/>
        <charset val="238"/>
      </rPr>
      <t xml:space="preserve">
0,00 1pkt
(0,00; 0,05&gt; 0,5pkt
(0,05; 0,10&gt; 0,25pkt
&gt;0,10 0pkt
</t>
    </r>
    <r>
      <rPr>
        <b/>
        <sz val="10"/>
        <rFont val="Calibri"/>
        <family val="2"/>
        <charset val="238"/>
      </rPr>
      <t xml:space="preserve">4. Wskaźnik zadłużenia ogólnego: </t>
    </r>
    <r>
      <rPr>
        <sz val="10"/>
        <rFont val="Calibri"/>
        <family val="2"/>
        <charset val="238"/>
      </rPr>
      <t xml:space="preserve">
≤0,25 1pkt
(0,25; 0,50&gt; 0,5 pkt
&gt;0,50 0pkt</t>
    </r>
  </si>
  <si>
    <t xml:space="preserve">Kryterium skuteczności/efektywności
</t>
  </si>
  <si>
    <r>
      <t xml:space="preserve">Kryterium punktowe.
Kryterium fakultatywne – spełnienie kryterium nie jest konieczne do przyznania dofinansowania (tj. przyznanie 0 punktów nie dyskwalifikuje z możliwości uzyskania dofinansowania.
Ocena kryterium będzie polegała na:
a) przyznaniu zdefiniowanej z góry liczby punktów oraz ich wagi (maksymalnie można przyznać 5 pkt o wadze 2 tj. 10 pkt.),
b) przyznaniu 0 punktów - w przypadku niespełnienia żadnego z warunków kryterium.
Kryterium  zostanie  zweryfikowane  na podstawie  zapisów  we  wniosku o dofinansowanie  projektu.
Kryterium premiuje podmioty lecznicze o dobrej kondycji finansowej, w szczególności odznaczających się wysokim poziomem wskaźników rentowności netto, płynności, zadłużenia wymagalnego i ogólnego. 
Punkty są przyznawane wielokrotnie jako suma punktów uzyskanych za poziom każdego z trzech wskaźników (w ramach jednego wskaźnika można przyznać punkty za spełnienie tylko jednego warunku. Wskaźniki należy liczyć w następujący sposób:
</t>
    </r>
    <r>
      <rPr>
        <b/>
        <sz val="10"/>
        <rFont val="Calibri"/>
        <family val="2"/>
        <charset val="238"/>
      </rPr>
      <t>1. Wskaźnik rentowności netto:</t>
    </r>
    <r>
      <rPr>
        <sz val="10"/>
        <rFont val="Calibri"/>
        <family val="2"/>
        <charset val="238"/>
      </rPr>
      <t xml:space="preserve">
(wynik netto)/(przychody ogółem(tzn.przychody netto ze sprzedaży+ pozostałe przychody operacyjne+ przychody finansowe)
</t>
    </r>
    <r>
      <rPr>
        <b/>
        <sz val="10"/>
        <rFont val="Calibri"/>
        <family val="2"/>
        <charset val="238"/>
      </rPr>
      <t>2. Wskaźnik bieżącej płynności:</t>
    </r>
    <r>
      <rPr>
        <sz val="10"/>
        <rFont val="Calibri"/>
        <family val="2"/>
        <charset val="238"/>
      </rPr>
      <t xml:space="preserve">
(aktywa obrotowe)/(zobowiązania krótkoterminowe)
</t>
    </r>
    <r>
      <rPr>
        <b/>
        <sz val="10"/>
        <rFont val="Calibri"/>
        <family val="2"/>
        <charset val="238"/>
      </rPr>
      <t xml:space="preserve">
3. Wskaźnik zadłużenia wymagalnego (stosunek zobowiązań wymagalnych na koniec danego roku do przychodów na dany rok):</t>
    </r>
    <r>
      <rPr>
        <sz val="10"/>
        <rFont val="Calibri"/>
        <family val="2"/>
        <charset val="238"/>
      </rPr>
      <t xml:space="preserve">
(zobowiązania wymagalnena koniec danego roku )/(przychody ogółem (tzn.przychody netto ze sprzedaży+ pozostałe przychody operacyjne+ przychody finansowe)
</t>
    </r>
    <r>
      <rPr>
        <b/>
        <sz val="10"/>
        <rFont val="Calibri"/>
        <family val="2"/>
        <charset val="238"/>
      </rPr>
      <t>4. Wskaźnik zadłużenia ogólnego (stosunek zobowiązań długo- i krótkoterminowych oraz rezerw na koniec danego roku do przychodów na dany rok):</t>
    </r>
    <r>
      <rPr>
        <sz val="10"/>
        <rFont val="Calibri"/>
        <family val="2"/>
        <charset val="238"/>
      </rPr>
      <t xml:space="preserve">
(zobowiązania długoterminowe+ zobowiązania krótkoterminowe+ rezerwy na zobowiązania)/(przychody ogółem(tzn.przychody netto ze sprzedaży+ pozostałe przychody operacyjne+ przychody finansowe)</t>
    </r>
  </si>
  <si>
    <t xml:space="preserve">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t>
  </si>
  <si>
    <t xml:space="preserve">Kryteria dotyczące projektów w zakresie onkologii premiują projekty zakładające działania przyczyniające się do:
- zwiększenia wykrywalności tych nowotworów, dla których struktura stadiów jest najmniej korzystna w danym regionie,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o których mowa w pkt I.5 są najwyższe w danym województwie.
</t>
  </si>
  <si>
    <r>
      <rPr>
        <b/>
        <sz val="10"/>
        <rFont val="Calibri"/>
        <family val="2"/>
        <charset val="238"/>
      </rPr>
      <t>Wpływ na jakość usług medycznych, w tym ich dostępność i skuteczność, elemety podlegające punktacji:</t>
    </r>
    <r>
      <rPr>
        <sz val="10"/>
        <rFont val="Calibri"/>
        <family val="2"/>
        <charset val="238"/>
      </rPr>
      <t xml:space="preserve">
● Projekt przyczynia się do zwiększenia wykrywalności tych nowotworów, dla których struktura stadiów jest najmniej korzystna w danym regionie (dotyczy projektów w zakresie onkologii) - (0,5 pkt),
● Projekt przyczynia się do zwiększenia udziału świadczeń w zakresie chemioterapii w trybie jednodniowym lub ambulatoryjnym  (dotyczy projektów w zakresie onkologii) - (0,5 pkt),
● Projekt przyczynia się do wcześniejszego wykrywania nowotworów złośliwych, np. poprzez premiowanie projektów realizowanych w podmiotach, które wdrażają programy profilaktyczne w powiatach, w których dane dotyczące epidemiologii (np. standaryzowany współczynnik chorobowości) wynikające z danych źródłowych do map potrzeb zdrowotnych są najwyższe w danym województwie (dotyczy projektów w zakresie onkologii) - (0,5 pkt)
</t>
    </r>
  </si>
  <si>
    <t xml:space="preserve">Kryterium użyteczności
</t>
  </si>
  <si>
    <t xml:space="preserve">Kryterium punktowe.
Kryterium fakultatywne – spełnienie kryterium nie jest konieczne do przyznania dofinansowania (tj. przyznanie 0 punktów nie dyskwalifikuje z możliwości uzyskania dofinansowania.
Kryterium premiujące - możliwość uzyskania 0,5 pkt. x waga 3 = 1,5 pkt.
Kryterium  zostanie  zweryfikowane  na podstawie  zapisów  we  wniosku o dofinansowanie  projektu.
Kryterium punktuje rozwiązania wpływające na poprawę jakości, w tym dostępności do usług medycznych, skrócenie czasu oczekiwania na świadczenia zdrowotne lub przyczyni się do zmniejszenia liczby osób oczekujących na świadczenie zdrowotne. Premiowane będą również projekty przyczyniające się do zwiększenia skuteczności w wykrywaniu i leczeniu nowotworów. </t>
  </si>
  <si>
    <t>Kryteria dotyczące projektów w zakresie kardiologii premiują projekty, które zakładają wsparcie w zakresie zwiększenia dostępu do rehabilitacji kardiologicznej.</t>
  </si>
  <si>
    <t>Kryteria dotyczące projektów w zakresie kardiologii premiują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 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Ip. 7 - 13 załącznika do rozporządzenia Ministra Zdrowia z dnia 12 listopada 2015 r. w sprawie świadczeń gwarantowanych z zakresu świadczeń wysoko¬specjalistycznych oraz warunków ich realizacji (Dz. U. z 2015 r., poz. 1958).
Punkty przyznawane są odrębnie za spełnienie każdego z ww. warunków.</t>
  </si>
  <si>
    <t>Kryterium nie ma zastosowania do zgłoszonego w ramach niniejszego Planu Działań projektu.</t>
  </si>
  <si>
    <t>Kryteria premiują projekty, które przyczyniają się do koncentracji wykonywania zabiegów kompleksowych* ,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 Zabiegi kompleksowe, tj. typ zabiegów zdefiniowany zgodnie z grupami wyróżnionymi w ramach Jednorodnych Grup Pacjentów.</t>
  </si>
  <si>
    <r>
      <rPr>
        <b/>
        <sz val="10"/>
        <rFont val="Calibri"/>
        <family val="2"/>
        <charset val="238"/>
      </rPr>
      <t>Kompleksowość projektu i opieki medycznej oraz jej koncentracja, elementy podlegające punktacji:</t>
    </r>
    <r>
      <rPr>
        <sz val="10"/>
        <rFont val="Calibri"/>
        <family val="2"/>
        <charset val="238"/>
      </rPr>
      <t xml:space="preserve">
● Projekt przyczynia się do koncentracji wykonywania zabiegów kompleksowych* , w przypadku gdy na oddziale są wykonywane takie zabiegi. Oznacza to, że projekt jest premiowany w przypadku, kiedy realizowany jest na rzecz oddziału, który realizuje co najmniej 60 kompleksowych zabiegów rocznie (w ciągu ostatniego zamkniętego okresu rozliczeniowego poprzedzającego rok złożenia wniosku o dofinansowanie) lub ww. wartość progowa (próg odcięcia) zostanie przekroczony w wyniku realizacji projektu - (1 pkt)
* Przez zabiegi kompleksowe należy rozumieć typ zabiegów zdefiniowany zgodnie z grupami wyróżnionymi w ramach Jednorodnych Grup Pacjentów</t>
    </r>
  </si>
  <si>
    <t xml:space="preserve">Kryterium trafności
</t>
  </si>
  <si>
    <t>Kryteria premiują projekty przyczyniające się do zwiększenia jakości lub dostępności do diagnozy i terapii pacjentów w warunkach ambulatoryjnych</t>
  </si>
  <si>
    <r>
      <rPr>
        <b/>
        <sz val="10"/>
        <rFont val="Calibri"/>
        <family val="2"/>
        <charset val="238"/>
      </rPr>
      <t>Wpływ na jakość usług medycznych, w tym ich dostępność i skuteczność, elementy podlegający punktacji:</t>
    </r>
    <r>
      <rPr>
        <sz val="10"/>
        <rFont val="Calibri"/>
        <family val="2"/>
        <charset val="238"/>
      </rPr>
      <t xml:space="preserve">
● Projekt wprowadza rozwiązania przyczyniające się do zwiększenia jakości lub dostępności do diagnozy i terapii pacjentów w warunkach ambulatoryjnych - 
(1 pkt)</t>
    </r>
  </si>
  <si>
    <t xml:space="preserve">Kryterium punktowe.
Kryterium fakultatywne – spełnienie kryterium nie jest konieczne do przyznania dofinansowania (tj. przyznanie 0 punktów nie dyskwalifikuje z możliwości uzyskania dofinansowania.
Kryterium premiujące - możliwość uzyskania 1 pkt x waga 3  = 3 pkt.
Kryterium  zostanie  zweryfikowane  na podstawie  zapisów  we  wniosku o dofinansowanie  projektu.
Kryterium punktuje rozwiązania wpływające na poprawę jakości, w tym dostępności do usług medycznych, skrócenie czasu oczekiwania na świadczenia zdrowotne lub przyczyni się do zmniejszenia liczby osób oczekujących na świadczenie zdrowotne. Premiowane będą również projekty przyczyniające się do zwiększenia skuteczności w wykrywaniu i leczeniu nowotworów. 
</t>
  </si>
  <si>
    <t>Kryteria dotyczące projektów w zakresie chorób układu oddechowego premiują projekty przewidujące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 dotyczy szpitali</t>
  </si>
  <si>
    <r>
      <rPr>
        <b/>
        <sz val="10"/>
        <rFont val="Calibri"/>
        <family val="2"/>
        <charset val="238"/>
      </rPr>
      <t>Wpływ na poprawę organizacji i funkcjonowania podmiotu leczniczego, elementy podlegajace punktacji:</t>
    </r>
    <r>
      <rPr>
        <sz val="10"/>
        <rFont val="Calibri"/>
        <family val="2"/>
        <charset val="238"/>
      </rPr>
      <t xml:space="preserve">
● Projekt przewiduje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 (1 pkt).</t>
    </r>
  </si>
  <si>
    <t xml:space="preserve">Kryterium punktowe.
Kryterium fakultatywne – spełnienie kryterium nie jest konieczne do przyznania dofinansowania (tj. przyznanie 0 punktów nie dyskwalifikuje z możliwości uzyskania dofinansowania.
Kryterium premiujące - możliwość uzyskania 1 pkt x waga 3  = 3 pkt.
Kryterium  zostanie  zweryfikowane  na podstawie  zapisów  we  wniosku o dofinansowanie  projektu.
Kryterium punktuje rozwiązania wpływające na poprawę  organizacji i funkcjonowania podmiotu leczniczego, w szczególności przeprowadzające restrukturyzację finansową (rozumianą zgodnie z ustawą z dnia 15 kwietnia 2005 r. o pomocy publicznej i restrukturyzacji publicznych zakładów opieki zdrowotnej, Dz.U. 2005 nr 78 poz. 684 z późn, zm.) i reorganizację (na podstawie zaakceptowanych i pozytywnie ocenionych przez wojewodę programu reorganizacji lub programu naprawczego) pracy podmiotu (lub też realizowane na obszarach zdegradowanych), ułatwiające rozwój zdeinstytucjonalizowanych form opieki nad pacjentem. Punktowane będą również posiadane akredytacje lub przygotowanie do nich – jako zewnętrzny mechanizm poprawiający funkcjonowanie podmiotu. </t>
  </si>
  <si>
    <t>Kryteria dotyczące projektów w zakresie opieki nad matką i dzieckiem premiują projekty realizowane w oddziałach neonatologicznych zlokalizowanych w podmiotach wysokospecjalistycznych - dotyczy szpitali.</t>
  </si>
  <si>
    <r>
      <rPr>
        <b/>
        <sz val="10"/>
        <rFont val="Calibri"/>
        <family val="2"/>
        <charset val="238"/>
      </rPr>
      <t>Wpływ na poprawę organizacji i funkcjonowania podmiotu leczniczego, elementy podlegajace punktacji:</t>
    </r>
    <r>
      <rPr>
        <sz val="10"/>
        <rFont val="Calibri"/>
        <family val="2"/>
        <charset val="238"/>
      </rPr>
      <t xml:space="preserve">
● Projekty w zakresie opieki nad matką i dzieckiem są realizowane w oddziałach neonatologicznych zlokalizowanych w podmiotach wysokospecjalistycznych 
1 pkt – oddział neonatologiczny o pierwszym poziomie referencyjnym,
2 pkt – oddział neonatologiczny o drugim poziomie referencyjnym,
3 pkt – oddział neonatologiczny o trzecim poziomie referencyjnym.</t>
    </r>
  </si>
  <si>
    <t xml:space="preserve">Kryterium punktowe.
Kryterium fakultatywne – spełnienie kryterium nie jest konieczne do przyznania dofinansowania (tj. przyznanie 0 punktów nie dyskwalifikuje z możliwości uzyskania dofinansowania).
Kryterium premiujące - możliwość uzyskania max. 3 pkt. x waga 3 = max 9 pkt.
Kryterium  zostanie  zweryfikowane  na podstawie  zapisów  we  wniosku o dofinansowanie  projektu.
Kryterium punktuje rozwiązania wpływające na poprawę  organizacji i funkcjonowania podmiotu leczniczego, w szczególności przeprowadzające restrukturyzację finansową (rozumianą zgodnie z ustawą z dnia 15 kwietnia 2005 r. o pomocy publicznej i restrukturyzacji publicznych zakładów opieki zdrowotnej, Dz.U. 2005 nr 78 poz. 684 z późn, zm.) i reorganizację (na podstawie zaakceptowanych i pozytywnie ocenionych przez wojewodę programu reorganizacji lub programu naprawczego) pracy podmiotu (lub też realizowane na obszarach zdegradowanych), ułatwiające rozwój zdeinstytucjonalizowanych form opieki nad pacjentem. Punktowane będą również posiadane akredytacje lub przygotowanie do nich – jako zewnętrzny mechanizm poprawiający funkcjonowanie podmiotu. 
</t>
  </si>
  <si>
    <t>Kryteria premiują projekty, które zakładają działania komplementarne do działań w innych projektach finansowanych ze środków UE (również realizowanych we wcześniejszych okresach programowania), ze środków krajowych lub innych źródeł.</t>
  </si>
  <si>
    <r>
      <rPr>
        <b/>
        <sz val="10"/>
        <rFont val="Calibri"/>
        <family val="2"/>
        <charset val="238"/>
      </rPr>
      <t xml:space="preserve">Partnerstwo i  komplementarność w projekcie, elementy polegające punktacji:
</t>
    </r>
    <r>
      <rPr>
        <sz val="10"/>
        <rFont val="Calibri"/>
        <family val="2"/>
        <charset val="238"/>
      </rPr>
      <t>● Projekt zakłada działania komplementarne do działań w innych projektach finansowanych ze środków UE (również realizowanych we wcześniejszych okresach programowania), ze środków krajowych lub innych źródeł - (2 pkt).</t>
    </r>
  </si>
  <si>
    <t>Kryterium punktowe.
Kryterium fakultatywne – spełnienie kryterium nie jest konieczne do przyznania dofinansowania (tj. przyznanie 0 punktów nie dyskwalifikuje z możliwości uzyskania dofinansowania.
Kryterium premiujące - możliwość uzyskania 2 pkt. x waga 2 = 4 pkt.
Kryterium  zostanie  zweryfikowane  na podstawie  zapisów  we  wniosku o dofinansowanie  projektu.
Kryterium punktuje projekty realizujące działania komplementarne do działań w innych projektach. Premiowane będą tutaj projekty realizowane w partnerstwach, a także projekty przewidujące działania konsolidacyjne i inne formy współpracy podmiotów leczniczych.</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</si>
  <si>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t>
  </si>
  <si>
    <r>
      <rPr>
        <b/>
        <sz val="10"/>
        <rFont val="Calibri"/>
        <family val="2"/>
        <charset val="238"/>
      </rPr>
      <t>Wpływ na jakość usług medycznych, w tym ich dostępność i skuteczność, elementy podlegające punktacji:</t>
    </r>
    <r>
      <rPr>
        <sz val="10"/>
        <rFont val="Calibri"/>
        <family val="2"/>
        <charset val="238"/>
      </rPr>
      <t xml:space="preserve">
● Projekt przewiduje rozwiązania przyczyniające się do skrócenia czasu oczekiwania na świadczenia zdrowotne lub przyczyni się do zmniejszenia liczby osób oczekujących na świadczenie zdrowotne dłużej niż średni czas oczekiwania na dane świadczenie w roku/kwartale/miesiącu poprzedzającym uruchomienie konkursu/projektu - (1 pkt).</t>
    </r>
  </si>
  <si>
    <t xml:space="preserve">Kryteria premiują projekty, które zakładają działania przyczyniające się do poprawy jakości i dostępu do świadczeń opieki zdrowotnej. W wyniku realizacji projektu zakłada się poprawę wskaźnika „przelotowości”, tj. liczby osób leczonych w ciągu roku na 1 łóżko szpitalne.
</t>
  </si>
  <si>
    <r>
      <rPr>
        <b/>
        <sz val="10"/>
        <rFont val="Calibri"/>
        <family val="2"/>
        <charset val="238"/>
      </rPr>
      <t>Wpływ na poprawę organizacji i funkcjonowania podmiotu leczniczego, elementy podlegające punktacji:</t>
    </r>
    <r>
      <rPr>
        <sz val="10"/>
        <rFont val="Calibri"/>
        <family val="2"/>
        <charset val="238"/>
      </rPr>
      <t xml:space="preserve">
● Projekt przewiduje poprawę wskaźnika „przelotowości”, tj. liczby osób leczonych w ciągu roku na 1 łóżko szpitalne" - (1 pkt).</t>
    </r>
  </si>
  <si>
    <t xml:space="preserve">Kryterium punktowe.
Kryterium fakultatywne – spełnienie kryterium nie jest konieczne do przyznania dofinansowania (tj. przyznanie 0 punktów nie dyskwalifikuje z możliwości uzyskania dofinansowania.
Kryterium premiujące - możliwość uzyskania 1 pkt x waga 3 = 3 pkt.
Kryterium  zostanie  zweryfikowane  na podstawie  zapisów  we  wniosku o dofinansowanie  projektu.
Kryterium punktuje rozwiązania wpływające na poprawę  organizacji i funkcjonowania podmiotu leczniczego, w szczególności przeprowadzające restrukturyzację finansową (rozumianą zgodnie z ustawą z dnia 15 kwietnia 2005 r. o pomocy publicznej i restrukturyzacji publicznych zakładów opieki zdrowotnej, Dz.U. 2005 nr 78 poz. 684 z późn, zm.) i reorganizację (na podstawie zaakceptowanych i pozytywnie ocenionych przez wojewodę programu reorganizacji lub programu naprawczego) pracy podmiotu (lub też realizowane na obszarach zdegradowanych), ułatwiające rozwój zdeinstytucjonalizowanych form opieki nad pacjentem. Punktowane będą również posiadane akredytacje lub przygotowanie do nich – jako zewnętrzny mechanizm poprawiający funkcjonowanie podmiotu. 
</t>
  </si>
  <si>
    <t xml:space="preserve">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
</t>
  </si>
  <si>
    <r>
      <rPr>
        <b/>
        <sz val="10"/>
        <rFont val="Calibri"/>
        <family val="2"/>
        <charset val="238"/>
      </rPr>
      <t>Wpływ na poprawę organizacji i funkcjonowania podmiotu leczniczego, elementy podlegające punktacji :</t>
    </r>
    <r>
      <rPr>
        <sz val="10"/>
        <rFont val="Calibri"/>
        <family val="2"/>
        <charset val="238"/>
      </rPr>
      <t xml:space="preserve">
● Wnioskodawca lub partner(zy) projektu posiadają akredytację wydaną na podstawie ustawy o akredytacji o ochronie zdrowia*  lub są w okresie przygotowawczym do przeprowadzenia wizyty akredytacyjnej**  lub posiadają certyfikat normy EN 15224 – Usługi Ochrony Zdrowia – System Zarządzania Jakością - (1 pkt).</t>
    </r>
  </si>
  <si>
    <t xml:space="preserve">*wydanej na podstawie ustawy z dnia 6 listopada 2008 r. o akredytacji w ochronie zdrowia. Lista organizacji z aktualnym certyfikatem akredytacji dostępna jest na stronie internetowej: http://www.cmj.org.pl/akredytacja/certyfikaty.php 
**Okres przygotowawczy rozpoczyna się od daty podpisania przez dany podmiot umowy z w zakresie przeprowadzenia przeglądu akredytacyjnego
Kryterium punktowe.
Kryterium fakultatywne – spełnienie kryterium nie jest konieczne do przyznania dofinansowania (tj. przyznanie 0 punktów nie dyskwalifikuje z możliwości uzyskania dofinansowania).
Kryterium premiujące - możliwość uzyskania 1 pkt x waga 3  = 3 pkt.
Kryterium  zostanie  zweryfikowane  na podstawie  zapisów  we  wniosku o dofinansowanie  projektu.
Kryterium punktuje rozwiązania wpływające na poprawę  organizacji i funkcjonowania podmiotu leczniczego, w szczególności przeprowadzające restrukturyzację finansową (rozumianą zgodnie z ustawą z dnia 15 kwietnia 2005 r. o pomocy publicznej i restrukturyzacji publicznych zakładów opieki zdrowotnej, Dz.U. 2005 nr 78 poz. 684 z późn, zm.) i reorganizację (na podstawie zaakceptowanych i pozytywnie ocenionych przez wojewodę programu reorganizacji lub programu naprawczego) pracy podmiotu (lub też realizowane na obszarach zdegradowanych), ułatwiające rozwój zdeinstytucjonalizowanych form opieki nad pacjentem. Punktowane będą również posiadane akredytacje lub przygotowanie do nich – jako zewnętrzny mechanizm poprawiający funkcjonowanie podmiotu. </t>
  </si>
  <si>
    <t>Kryteria premiują projekty zakładające wykorzystywanie zakupionych w projekcie wyrobów medycznych do udzielania świadczeń opieki zdrowotnej finansowanych ze środków publicznych w zakresie AOS - dotyczy szpitali.</t>
  </si>
  <si>
    <r>
      <rPr>
        <b/>
        <sz val="10"/>
        <rFont val="Calibri"/>
        <family val="2"/>
        <charset val="238"/>
      </rPr>
      <t>Wpływ na poprawę organizacji i funkcjonowania podmiotu leczniczego, elementy podlegające punktacji:</t>
    </r>
    <r>
      <rPr>
        <sz val="10"/>
        <rFont val="Calibri"/>
        <family val="2"/>
        <charset val="238"/>
      </rPr>
      <t xml:space="preserve">
●Projekt zakłada wykorzystywanie zakupionych w projekcie wyrobów medycznych do udzielania świadczeń opieki zdrowotnej finansowanych ze środków publicznych w zakresie AOS - (1 pkt).</t>
    </r>
  </si>
  <si>
    <t xml:space="preserve">Kryterium punktowe.
Kryterium fakultatywne – spełnienie kryterium nie jest konieczne do przyznania dofinansowania (tj. przyznanie 0 punktów nie dyskwalifikuje z możliwości uzyskania dofinansowania).
Kryterium premiujące - możliwość uzyskania 1 pkt x waga 3  = 3 pkt.
Kryterium  zostanie  zweryfikowane  na podstawie  zapisów  we  wniosku o dofinansowanie  projektu.
Kryterium punktuje rozwiązania wpływające na poprawę  organizacji i funkcjonowania podmiotu leczniczego, w szczególności przeprowadzające restrukturyzację finansową (rozumianą zgodnie z ustawą z dnia 15 kwietnia 2005 r. o pomocy publicznej i restrukturyzacji publicznych zakładów opieki zdrowotnej, Dz.U. 2005 nr 78 poz. 684 z późn, zm.) i reorganizację (na podstawie zaakceptowanych i pozytywnie ocenionych przez wojewodę programu reorganizacji lub programu naprawczego) pracy podmiotu (lub też realizowane na obszarach zdegradowanych), ułatwiające rozwój zdeinstytucjonalizowanych form opieki nad pacjentem. Punktowane będą również posiadane akredytacje lub przygotowanie do nich – jako zewnętrzny mechanizm poprawiający funkcjonowanie podmiotu. </t>
  </si>
  <si>
    <t>Kryteria premiują projekty zakładające działania przyczyniające się do spadku ryzyka wystąpienia zakażeń szpitalnych na oddziałach lub innych jednostkach organizacyjnych szpitala objętych zakresem projektu - dotyczy szpitali.</t>
  </si>
  <si>
    <r>
      <rPr>
        <b/>
        <sz val="10"/>
        <rFont val="Calibri"/>
        <family val="2"/>
        <charset val="238"/>
      </rPr>
      <t>Wpływ na poprawę bezpieczeństwa pacjentów, elementy podlegające punktacji:</t>
    </r>
    <r>
      <rPr>
        <sz val="10"/>
        <rFont val="Calibri"/>
        <family val="2"/>
        <charset val="238"/>
      </rPr>
      <t xml:space="preserve">
● Projekt zakłada działania przyczyniające się do spadku ryzyka wystąpienia zakażeń szpitalnych na oddziałach lub innych jednostkach organizacyjnych szpitala objętych zakresem projektu - (2 pkt).</t>
    </r>
  </si>
  <si>
    <t xml:space="preserve">Kryterium punktowe.
Kryterium fakultatywne – spełnienie kryterium nie jest konieczne do przyznania dofinansowania (tj. przyznanie 0 punktów nie dyskwalifikuje z możliwości uzyskania dofinansowania).
Kryterium premiujące - maksymalnie 2 pkt. x waga 2 = 4  pkt.
Kryterium  zostanie  zweryfikowane  na podstawie  zapisów  we  wniosku o dofinansowanie  projektu.
Kryterium punktuje rozwiązania wpływające na zmniejszenie ryzyka wystąpienia zakażeń szpitalnych i zwiększenia bezpieczeństwa pacjentów poprzez rozszerzenie oraz doposażenie i modernizację oddziałów anestezjologii i intensywnej terapii, a także bloków operacyjnych. 
</t>
  </si>
  <si>
    <t>Kryteria premiują projekty zakładające zwiększenie liczby stanowisk intensywnej terapii - dotyczy szpitali.</t>
  </si>
  <si>
    <r>
      <rPr>
        <b/>
        <sz val="10"/>
        <rFont val="Calibri"/>
        <family val="2"/>
        <charset val="238"/>
      </rPr>
      <t>Wpływ na poprawę bezpieczeństwa pacjentów, elementy podlegające punktacji:</t>
    </r>
    <r>
      <rPr>
        <sz val="10"/>
        <rFont val="Calibri"/>
        <family val="2"/>
        <charset val="238"/>
      </rPr>
      <t xml:space="preserve">
● Projekt zakłada zwiększenie liczby stanowisk intensywnej terapii - (1,5 pkt).</t>
    </r>
  </si>
  <si>
    <t xml:space="preserve">Kryterium punktowe.
Kryterium fakultatywne – spełnienie kryterium nie jest konieczne do przyznania dofinansowania (tj. przyznanie 0 punktów nie dyskwalifikuje z możliwości uzyskania dofinansowania).
Kryterium premiujące - możliwość uzyskania 1,5 pkt x waga 2  = 3 pkt.
Kryterium  zostanie  zweryfikowane  na podstawie  zapisów  we  wniosku o dofinansowanie  projektu.
Kryterium punktuje rozwiązania wpływające na zmniejszenie ryzyka wystąpienia zakażeń szpitalnych i zwiększenia bezpieczeństwa pacjentów poprzez rozszerzenie oraz doposażenie i modernizację oddziałów anestezjologii i intensywnej terapii, a także bloków operacyjnych. </t>
  </si>
  <si>
    <t>Kryteria premiują projekty zakładające doposażenie lub modernizację infrastruktury Oddziału/ów Anestezjologii i Intensywnej Terapii w celu zwiększenia jakości i bezpieczeństwa realizowanych świadczeń - dotyczy szpitali.</t>
  </si>
  <si>
    <t>Kryteria premiują projekty zakładające doposażenie lub modernizację infrastruktury Bloku Operacyjnego w celu zwiększenia jakości i bezpieczeństwa realizowanych świadczeń - dotyczy szpitali.</t>
  </si>
  <si>
    <r>
      <rPr>
        <b/>
        <sz val="10"/>
        <rFont val="Calibri"/>
        <family val="2"/>
        <charset val="238"/>
      </rPr>
      <t>Wpływ na poprawę bezpieczeństwa pacjentów, elementy podlegające punktacji:</t>
    </r>
    <r>
      <rPr>
        <sz val="10"/>
        <rFont val="Calibri"/>
        <family val="2"/>
        <charset val="238"/>
      </rPr>
      <t xml:space="preserve">
● Projekt zakłada doposażenie lub modernizację infrastruktury Bloku Operacyjnego w celu zwiększenia jakości i bezpieczeństwa realizowanych świadczeń - (1,5 pkt).</t>
    </r>
  </si>
  <si>
    <t xml:space="preserve">Kryterium punktowe.
Kryterium fakultatywne – spełnienie kryterium nie jest konieczne do przyznania dofinansowania (tj. przyznanie 0 punktów nie dyskwalifikuje z możliwości uzyskania dofinansowania).
Kryterium premiujące - możliwość uzyskania 1,5 pkt x waga 2  = 3 pkt.
Kryterium  zostanie  zweryfikowane  na podstawie  zapisów  we  wniosku o dofinansowanie  projektu.
Kryterium punktuje rozwiązania wpływające na zmniejszenie ryzyka wystąpienia zakażeń szpitalnych i zwiększenia bezpieczeństwa pacjentów poprzez rozszerzenie oraz doposażenie i modernizację oddziałów anestezjologii i intensywnej terapii, a także bloków operacyjnych. 
</t>
  </si>
  <si>
    <t>Kryteria premiują projekty zakładające rozwiązania przyczyniające się do poprawy efektywności energetycznej, w szczególności do obniżenia zużycia energii lub efektywniejszego jej wykorzystywania lub zmniejszenia energochłonności obiektu.</t>
  </si>
  <si>
    <r>
      <rPr>
        <b/>
        <sz val="10"/>
        <rFont val="Calibri"/>
        <family val="2"/>
        <charset val="238"/>
      </rPr>
      <t xml:space="preserve">Oddziaływanie na ochronę środowiska i inne polityki horyzontalne, elementy podlegające punktacji (Wpływ na zrównoważony rozwój):
</t>
    </r>
    <r>
      <rPr>
        <sz val="10"/>
        <rFont val="Calibri"/>
        <family val="2"/>
        <charset val="238"/>
      </rPr>
      <t>● Projekt zakłada rozwiązania przyczyniające się do poprawy efektywności energetycznej, w szczególności do obniżenia zużycia energii lub efektywniejszego jej wykorzystywania lub zmniejszenia energochłonności obiektu - (3 pkt).</t>
    </r>
  </si>
  <si>
    <t xml:space="preserve">Kryterium punktowe.
Kryterium fakultatywne – spełnienie kryterium nie jest konieczne do przyznania dofinansowania (tj. przyznanie 0 punktów nie dyskwalifikuje z możliwości uzyskania dofinansowania).
Kryterium premiujące - możliwość uzyskania 3 x waga 2  =  6 pkt.
Kryterium  zostanie  zweryfikowane  na podstawie  zapisów  we  wniosku o dofinansowanie  projektu.
Kryterium punktuje konkretne działania podjęte na rzecz realizacji polityk horyzontalnych: zrównoważonego rozwoju oraz promowanie równości mężczyzn i kobiet oraz niedyskryminacji, w tym w szczególności wykorzystanie nowoczesnych, energooszczędnych rozwiązań technicznych i technologicznych, zastosowanie technologii przyjaznych środowisku przyrodniczemu lub korzystne oddziaływanie projektu na środowisko przyrodnicze, a także rozwój odnawialnych źródeł energii.
</t>
  </si>
  <si>
    <t>Kryteria premiują projekty zakładające rozwiązania przyczyniające się do upowszechnienia stosowania usprawnień dla osób z niepełnosprawnościami i niesamodzielnych.</t>
  </si>
  <si>
    <r>
      <rPr>
        <b/>
        <sz val="10"/>
        <rFont val="Calibri"/>
        <family val="2"/>
        <charset val="238"/>
      </rPr>
      <t>Oddziaływanie na ochronę środowiska i inne polityki horyzontalne, elementy podlegające punktacji (</t>
    </r>
    <r>
      <rPr>
        <sz val="10"/>
        <rFont val="Calibri"/>
        <family val="2"/>
        <charset val="238"/>
      </rPr>
      <t xml:space="preserve"> </t>
    </r>
    <r>
      <rPr>
        <b/>
        <sz val="10"/>
        <rFont val="Calibri"/>
        <family val="2"/>
        <charset val="238"/>
      </rPr>
      <t>Wpływ na promowanie równości szans i niedyskryminacji w tym dostępności dla osób z niepełnosprawnościami):</t>
    </r>
    <r>
      <rPr>
        <sz val="10"/>
        <rFont val="Calibri"/>
        <family val="2"/>
        <charset val="238"/>
      </rPr>
      <t xml:space="preserve">
● Zatrudnienie osób tej płci, która jest w danym obszarze w trudniejszej sytuacji lub osób z marginalizowanych grup społecznych lub outsourcing usług uzupełniających obsługę infrastruktury przedsiębiorstwom zatrudniającym osoby z marginalizowanych grup społecznych (np. niepełnosprawnych) na umowę o pracę - (1 pkt),
● Przygotowanie infrastruktury w taki sposób, który ułatwi dostęp zmarginalizowanych grup społecznych (np. niepełnosprawnych) w stopniu wyższym niż wynika to z obowiązujących przepisów prawa - (1 pkt),
● Stworzenie systemu mobilności wykorzystującego różne urządzenia (np. wózki do transportu wewnątrz budynków) w celu umożliwienia korzystania z usług osobom zależnym lub mającym problemy z poruszaniem się (np. dla osób starszych) - (1 pkt).
</t>
    </r>
  </si>
  <si>
    <t>Kryterium punktowe.
Kryterium fakultatywne – spełnienie kryterium nie jest konieczne do przyznania dofinansowania (tj. przyznanie 0 punktów nie dyskwalifikuje z możliwości uzyskania dofinansowania).
Ocena kryterium bedzie polegała na:
a) przyznaniu zdefiniowanej z góry liczby punktów oraz ich wagi za każde z zastosowanych w projekcie rozwiązań,
b) przyznaniu 0 punktów - w przpadku niespełnienia kryterium.
Kryterium premiujące o wadze 2.
Kryterium  zostanie  zweryfikowane  na podstawie  zapisów  we  wniosku o dofinansowanie  projektu.
Kryterium punktuje konkretne działania podjęte na rzecz realizacji polityk horyzontalnych: zrównoważonego rozwoju oraz promowanie równości mężczyzn i kobiet oraz niedyskryminacji, w tym w szczególności wykorzystanie nowoczesnych, energooszczędnych rozwiązań technicznych i technologicznych, zastosowanie technologii przyjaznych środowisku przyrodniczemu lub korzystne oddziaływanie projektu na środowisko przyrodnicze, a także rozwój odnawialnych źródeł energii.</t>
  </si>
  <si>
    <t>Warunkiem realizacji wsparcia w zakresie opieki paliatywnej i/lub hospicyjnej oraz w zakresie świadczeń pielęgnacyjnych i opiekuńczych wykonywanych w ramach opieki długoterminowej powinien być rozwój zdeinstytucjonalizowych form opieki nad pacjentem.</t>
  </si>
  <si>
    <t xml:space="preserve">Projekty dotyczące oddziałów pediatrycznych*  mogą być realizowane wyłącznie przez podmioty, które sprawozdały co najmniej 700 hospitalizacji na oddziale pediatrycznym** . 
* VIII część kodu resortowego: 4401
** VIII część kodu resortowego: 4401
</t>
  </si>
  <si>
    <t>Projekt dotyczący oddziałów pediatrycznych*  może być realizowany wyłącznie przez podmioty, które sprawozdały co najmniej 700 hospitalizacji na oddziale pediatrycznym** . 
* VIII część kodu resortowego: 4401
** VIII część kodu resortowego: 4401</t>
  </si>
  <si>
    <t xml:space="preserve">Kryterium zerojedynkowe.
Ocena spełnienia kryterium będzie polegała na przyznaniu wartości logicznych „TAK”, „NIE”, „NIE DOTYCZY” (opcja „NIE DOTYCZY”tylko w przypadku projektów niedotyczących oddziałów pediatrycznych). 
Kryterium indywidualne – weryfikowane w odniesieniu do danego projektu. 
Kryterium będzie oceniane na etapie oceny formalnej. Kryterium zostanie zweryfikowane na podstawie zapisów we wniosku o dofinansowanie projektu. Wnioskodawca jest zobowiązany do uzasadnienia w treści wniosku spełnienia kryterium.
</t>
  </si>
  <si>
    <t xml:space="preserve">W obszarze zaburzeń psychicznych premiowane będą projekty realizowane przez podmioty, które zapewniają (lub które zobowiążą się do zapewnienia w wyniku realizacji projektu)*  kompleksową opiekę psychiatryczną, obejmującą swoim zakresem podmiot udzielający świadczeń w pięciu formach leczenia: oddział dzienny** , poradnia*** , izba przyjęć****  lub szpitalny oddział ratunkowy***** , oddział całodobowy****** , zespół leczenia środowiskowego*******  na terenie jednego powiatu lub powiatów sąsiadujących.
* Spełnienie tego warunku będzie elementem kontroli w czasie realizacji projektu oraz po zakończeniu jego realizacji w ramach tzw. kontroli trwałości.
** VIII część kodu resortowego: 2700, 2702, 2704, 2706, 2710.
*** VIII część kodu resortowego: 1700, 1702, 1704, 1706, 1710, 1750, 1790.
**** VIII część kodu resortowego: 4900.
***** VIII część kodu resortowego: 3300.
****** VIII część kodu resortowego: 4700, 4702, 4704, 4710, 4712, 4714, 4716.
******* 2730, 2732.
</t>
  </si>
  <si>
    <t>Premiowane będą projekty realizowane przez podmioty, które zapewniają (lub które zobowiążą się do zapewnienia w wyniku realizacji projektu)*  dostęp do różnorodnych form opieki rehabilitacyjnej.
*  Spełnienie tego warunku będzie elementem kontroli w czasie realizacji projektu oraz po zakończeniu jego realizacji w ramach tzw. kontroli trwałości.</t>
  </si>
  <si>
    <t>Premiowane będą projekty realizowane przez podmioty, które zobowiążą się do zwiększenia udziału pacjentów rehabilitowanych po hospitalizacji w wyniku realizacji projektu.*
*  Spełnienie tego warunku będzie elementem kontroli w czasie realizacji projektu oraz po zakończeniu jego realizacji w ramach tzw. kontroli trwałości.</t>
  </si>
  <si>
    <t>W zakresie opieki paliatywnej lub hospicyjnej oraz w zakresie świadczeń pielęgnacyjnych i opiekuńczych wykonywanych w ramach opieki długoterminowej  premiowane będą projekty realizowane przez podmioty znajdujące się na terenie powiatów, w których dotychczas nie były udzielane świadczenia w tym zakresie.</t>
  </si>
  <si>
    <t xml:space="preserve">W obszarze zaburzeń psychicznych premiowane będą projekty realizowane w powiatach, w których dotychczas nie była dostępna dana forma leczenia - w szczególności premiowane będą projekty ukierunkowane na inną niż stacjonarną  formę leczenia (poradnie, oddziały dzienne, zespoły leczenia środowiskowego).
</t>
  </si>
  <si>
    <t>Konkursy/ projekty pozakonkursowe nie mogą wspierać ze środków UE zakupu wyrobów medycznych, analizowanych w mapach potrzeb zdrowotnych*,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 analizatorów biochemicznych wieloparametrowych, gammakamer, litotrypterów, rezonansów magnetycznych, urządzeń angiograficznych, tomografów komputerowych, echokardiografów (ultrasonografów kardiologicznych), mammografów, aparatów RTG z opcją naczyniową i obróbką cyfrową, aparatów RTG z torem wizyjnym, aparatów HDR / PDR do brachyterapii, stołów operacyjnych, wskazanych w rozdziale poświęconym zasobom sprzętowym w Mapie potrzeb zdrowotnych w zakresie lecznictwa szpitalnego dla danego województwa, która została opublikowana na stronie http://www.mpz.mz.gov.pl/mapy-szpitalne-ustawowe-2018/</t>
  </si>
  <si>
    <t xml:space="preserve">Adekwatność zakupu wyrobów medycznych do zapisów map potrzeb zdrowotnych.
</t>
  </si>
  <si>
    <t xml:space="preserve">Kryterium zerojedynkowe.
Ocena spełnienia kryterium będzie polegała na przyznaniu wartości logicznych „TAK”, „NIE”, „NIE DOTYCZY” (opcja „NIE DOTYCZY” tylko w przypadku projektów, które nie obejmują  zakupu wyrobów medycznych). 
Kryterium indywidualne – weryfikowane w odniesieniu do danego projektu. 
Kryterium będzie oceniane na etapie oceny formalnej. Kryterium zostanie zweryfikowane na podstawie zapisów we wniosku o dofinansowanie projektu. Wnioskodawca jest zobowiązany do uzasadnienia spełnienia kryterium w treści wniosku lub poprzez załączenie dodatkowych dokumentów.
Projekt nie może wspierać zakupu wyrobów medycznych, analizowanych w mapach potrzeb zdrowotnych*,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 analizatorów biochemicznych wieloparametrowych, gammakamer, litotrypterów, rezonansów magnetycznych, urządzeń angiograficznych, tomografów komputerowych, echokardiografów (ultrasonografów kardiologicznych), mammografów, aparatów RTG z opcją naczyniową i obróbką cyfrową, aparatów RTG z torem wizyjnym, aparatów HDR / PDR do brachyterapii, stołów operacyjnych, wskazanych w rozdziale poświęconym zasobom sprzętowym w Mapie potrzeb zdrowotnych w zakresie lecznictwa szpitalnego dla danego województwa, która została opublikowana na stronie http://www.mpz.mz.gov.pl/mapy-szpitalne-ustawowe-2018/
</t>
  </si>
  <si>
    <t>W obszarze zaburzeń psychicznych projekty realizowane w ramach Regionalnych Programów Operacyjnych muszą zawierać działania na rzecz wsparcia form opieki psychiatrycznej innych niż stacjonarne, tj. m. in. oddziałów dziennych lub ambulatoryjnej opieki psychiatrycznej (poradnie oraz zespoły leczenia środowiskowego).</t>
  </si>
  <si>
    <t>Projekt realizowany w obszarze zaburzeń psychicznych musi zawierać działania na rzecz wsparcia form opieki psychiatrycznej innej niż stacjonarna, tj. m. in. oddziały dzienne lub ambulatoryjna opieka psychiatryczna (poradnie oraz zespoły leczenia środowiskowego).</t>
  </si>
  <si>
    <t xml:space="preserve">Kryterium zerojedynkowe.
Ocena spełnienia kryterium będzie polegała na przyznaniu wartości logicznych „TAK”, „NIE”, „NIE DOTYCZY” (opcja „NIE DOTYCZY” tylko w przypadku projektów, które nie są realizowane w obszarze zaburzeń psychicznych). 
Kryterium indywidualne – weryfikowane w odniesieniu do danego projektu. 
Kryterium będzie oceniane na etapie oceny formalnej. Kryterium zostanie zweryfikowane na podstawie zapisów we wniosku o dofinansowanie projektu.Wnioskodawca jest  zobowiązany do uzasadnienia spełnienia kryterium w treści wniosku lub poprzez załączenie dodatkowych dokumentów.
</t>
  </si>
  <si>
    <t>Kryteria premiują projekty dotyczące oddziałów, dla których u danego świadczeniodawcy wskaźnik obłożenia standardowego łóżek*  w oddziałach pediatrycznych jest wyższy niż 70%, natomiast w pozostałych oddziałach jest wyższy niż 85%.
*Wskaźnik obłożenia standardowego łóżek liczony według wzoru:
(liczba osobodni zrealizowana na danym oddziale, rozumiana jako różnica daty końca i początku pobytu na oddziale (+ 1 dzień w przypadku pobytu jednodniowego)/liczba dni działalności oddziału w ciągu roku pomnożona przez liczbę łóżek sprawozdanych na oddziale (dane pochodzą z RPWDL)) x 100%</t>
  </si>
  <si>
    <r>
      <rPr>
        <b/>
        <sz val="10"/>
        <color theme="1"/>
        <rFont val="Calibri"/>
        <family val="2"/>
        <charset val="238"/>
      </rPr>
      <t xml:space="preserve">Wpływ na poprawę organizacji i funkcjonowania podmiotu leczniczego, elementy podlegające punktacji:
</t>
    </r>
    <r>
      <rPr>
        <sz val="10"/>
        <color theme="1"/>
        <rFont val="Calibri"/>
        <family val="2"/>
        <charset val="238"/>
      </rPr>
      <t xml:space="preserve">
● Projekt realizowany jest na oddziłach, dla których  wskaźnik obłożenia standardowego łóżek*  w oddziałach pediatrycznych jest wyższy niż 70%, natomiast w pozostałych oddziałach jest wyższy niż 85% - (1pkt).
*Wskaźnik obłożenia standardowego łóżek liczony według wzoru:
(liczba osobodni zrealizowana na danym oddziale, rozumiana jako różnica daty końca i początku pobytu na oddziale (+ 1 dzień w przypadku pobytu jednodniowego)/liczba dni działalności oddziału w ciągu roku pomnożona przez liczbę łóżek sprawozdanych na oddziale (dane pochodzą z RPWDL)) x 100%</t>
    </r>
  </si>
  <si>
    <t xml:space="preserve">Kryterium punktowe.
Kryterium fakultatywne – spełnienie kryterium nie jest konieczne do przyznania dofinansowania (tj. przyznanie 0 punktów nie dyskwalifikuje z możliwości uzyskania dofinansowania.
Kryterium premiujące - możliwość uzyskania 1 pkt x waga 3 = 3 pkt.
Kryterium  zostanie  zweryfikowane  na podstawie  zapisów  we  wniosku o dofinansowanie  projektu.
Kryterium punktuje rozwiązania wpływające na poprawę  organizacji i funkcjonowania podmiotu leczniczego, w szczególności przeprowadzające restrukturyzację finansową (rozumianą zgodnie z ustawą z dnia 15 kwietnia 2005 r. o pomocy publicznej i restrukturyzacji publicznych zakładów opieki zdrowotnej, Dz.U. 2005 nr 78 poz. 684 z późn, zm.) i reorganizację (na podstawie zaakceptowanych i pozytywnie ocenionych przez wojewodę programu reorganizacji lub programu naprawczego) pracy podmiotu (lub też realizowane na obszarach zdegradowanych), ułatwiające rozwój zdeinstytucjonalizowanych form opieki nad pacjentem. Punktowane będą również posiadane akredytacje lub przygotowanie do nich – jako zewnętrzny mechanizm poprawiający funkcjonowanie podmiotu. 
</t>
  </si>
  <si>
    <t>Premiowane będą projekty realizowane przez podmioty, w których odsetek hospitalizacji poniżej 4 dni jest wyższy niż wartość tego wskaźnika dla województwa, którym towarzyszy jednocześnie wysoki odsetek bardziej obciążonych pacjentów, tzn. suma udziału pacjentów ze współczynnikiem wielochorobowości „wysokim” i „bardzo wysokim” u danego świadczeniodawcy jest wyższa niż suma tych współczynników dla danego województwa.</t>
  </si>
  <si>
    <r>
      <rPr>
        <b/>
        <sz val="10"/>
        <color theme="1"/>
        <rFont val="Calibri"/>
        <family val="2"/>
        <charset val="238"/>
      </rPr>
      <t xml:space="preserve">Wpływ na jakość usług medycznych, w tym ich dostępność i skuteczność, elementy podlegający punktacji:
</t>
    </r>
    <r>
      <rPr>
        <sz val="10"/>
        <color theme="1"/>
        <rFont val="Calibri"/>
        <family val="2"/>
        <charset val="238"/>
      </rPr>
      <t xml:space="preserve">
●  Projekt realizowany jest przez podmioty, w których odsetek hospitalizacji poniżej 4 dni jest wyższy niż wartość tego wskaźnika dla województwa, którym towarzyszy jednocześnie wysoki odsetek bardziej obciążonych pacjentów, tzn. suma udziału pacjentów ze współczynnikiem wielochorobowości „wysokim” i „bardzo wysokim” u danego świadczeniodawcy jest wyższa niż suma tych współczynników dla danego województwa -(0,5 pkt).</t>
    </r>
  </si>
  <si>
    <t xml:space="preserve">Kryterium punktowe.
Kryterium fakultatywne – spełnienie kryterium nie jest konieczne do przyznania dofinansowania (tj. przyznanie 0 punktów nie dyskwalifikuje z możliwości uzyskania dofinansowania.
Kryterium premiujące - możliwość uzyskania 0,5 pkt. x waga 3 = 1,5 pkt.
Kryterium  zostanie  zweryfikowane  na podstawie  zapisów  we  wniosku o dofinansowanie  projektu.
Kryterium punktuje rozwiązania wpływające na poprawę jakości, w tym dostępności do usług medycznych, skrócenie czasu oczekiwania na świadczenia zdrowotne lub przyczyni się do zmniejszenia liczby osób oczekujących na świadczenie zdrowotne. Premiowane będą również projekty przyczyniające się do zwiększenia skuteczności w wykrywaniu i leczeniu nowotworów. 
</t>
  </si>
  <si>
    <t>Kryteria premiują projekty realizowane przez podmioty, w których wskaźnik hospitalizacji pacjentów spoza powiatu, ale z tego samego województwa na danym oddziale jest wyższy niż wartość tego wskaźnika dla danego województwa.</t>
  </si>
  <si>
    <r>
      <rPr>
        <b/>
        <sz val="10"/>
        <color theme="1"/>
        <rFont val="Calibri"/>
        <family val="2"/>
        <charset val="238"/>
      </rPr>
      <t>Wpływ na jakość usług medycznych, w tym ich dostępność i skuteczność, elementy podlegający punktacji:</t>
    </r>
    <r>
      <rPr>
        <sz val="10"/>
        <color theme="1"/>
        <rFont val="Calibri"/>
        <family val="2"/>
        <charset val="238"/>
      </rPr>
      <t xml:space="preserve">
● Projekt realizowany jest przez podmioty, w których wskaźnik hospitalizacji pacjentów spoza powiatu, ale z tego samego województwa na danym oddziale jest wyższy niż wartość tego wskaźnika dla danego województwa -  (0,5 pkt).</t>
    </r>
  </si>
  <si>
    <t>Kryteria premiują projekty realizowane przez podmioty, w których wskaźnik hospitalizacji pacjentów spoza województwa na danym oddziale jest wyższy niż wartość tego wskaźnika dla Polski.</t>
  </si>
  <si>
    <r>
      <rPr>
        <b/>
        <sz val="10"/>
        <color theme="1"/>
        <rFont val="Calibri"/>
        <family val="2"/>
        <charset val="238"/>
      </rPr>
      <t>Wpływ na jakość usług medycznych, w tym ich dostępność i skuteczność, elementy podlegający punktacji:</t>
    </r>
    <r>
      <rPr>
        <sz val="10"/>
        <color theme="1"/>
        <rFont val="Calibri"/>
        <family val="2"/>
        <charset val="238"/>
      </rPr>
      <t xml:space="preserve">
● Projekt realizowany jest przez podmioty, w których wskaźnik hospitalizacji pacjentów spoza województwa na danym oddziale jest wyższy niż wartość tego wskaźnika dla Polski - (0,5 pkt).</t>
    </r>
  </si>
  <si>
    <t>Kryteria dotyczące projektów w zakresie onkologii premiują projekty, które przewidują, że w wyniku ich realizacji nastąpi wzrost liczby radykalnych i oszczędzających zabiegów chirurgicznych wykonywanych przez dany podmiot leczniczy. Radykalne zabiegi chirurgiczne rozumiane są zgodnie z listą procedur wg klasyfikacji ICD9 zaklasyfikowanych jako zabiegi radykalne w wybranych grupach nowotworów zamieszczoną na platformie.</t>
  </si>
  <si>
    <t>Premiowane będą projekty realizowane przez podmioty świadczące podstawową opiekę zdrowotną znajdujące się na terenie powiatów, w których wskaźnik liczby świadczeń lekarza podstawowej opieki zdrowotnej na 10 tys. ludności jest wyższy niż wartość dla województwa.</t>
  </si>
  <si>
    <t>Premiowane będą projekty realizowane przez podmioty świadczące podstawową opiekę zdrowotną znajdujące się na terenie powiatów, w których udział świadczeń lekarzy podstawowej opieki zdrowotnej udzielanych pacjentom w grupie wiekowej 0-5 lat oraz 65+ jest wyższy niż odpowiednie wartości dla województwa.</t>
  </si>
  <si>
    <t xml:space="preserve">Premiowane będą projekty realizowane przez podmioty świadczące podstawową opiekę zdrowotną znajdujące się na terenie powiatów, w których wskaźnik wykorzystania nagłej opieki medycznej*  jest poniżej średniej dla województwa lub które zobowiążą się do osiągniecia w wyniku realizacji projektu wartości niższej niż wartość dla województwa.**
* Wskaźnik wykorzystania nagłej opieki medycznej definiuje się jako liczbę pacjentów, którzy byli zapisani do danego świadczeniodawcy POZ, zgłosili się do szpitalnego oddziału ratunkowego, izby przyjęć lub Opieki Nocnej i Świątecznej i w ciągu 2 dni od wizyty nie byli hospitalizowani, przeliczoną na 100 pacjentów zapisanych do danego POZ.
** Spełnienie tego warunku będzie elementem kontroli w czasie realizacji projektu oraz po zakończeniu jego realizacji w ramach tzw. kontroli trwałości. </t>
  </si>
  <si>
    <t xml:space="preserve">Premiowane będą projekty realizowane na rzecz typu poradni* , dla których liczba porad na 100 tys. ludności w danym województwie jest mniejsza niż wartość dla Polski. 
* Definiowanego wg VIII części kodu resortowego
</t>
  </si>
  <si>
    <t>POZOSTAŁE KRYTERIA PROPONOWANE PRZEZ IZ/IP</t>
  </si>
  <si>
    <t>Uwagi</t>
  </si>
  <si>
    <t>1.</t>
  </si>
  <si>
    <t>Wykonalność wybranego wariantu inwestycyjnego realizacji projektu</t>
  </si>
  <si>
    <t xml:space="preserve">Kryterium techniczne specyficzne
Kryterium obligatoryjne – spełnienie kryterium jest niezbędne do przyznania dofinansowania. 
W  trakcie  oceny kryterium  wnioskodawca  może  zostać  poproszony  o uzupełnienie, poprawę i wyjaśnienie.
</t>
  </si>
  <si>
    <t xml:space="preserve">Kryterium jest zdefiniowane poprzez zestaw pytań pomocniczych (cząstkowych). Kryterium uznaje się za spełnione, jeżeli odpowiedź na wszystkie (adekwatne) cząstkowe pytania będzie pozytywna (wartość logiczna: TAK” lub „NIE DOTYCZY”). 
Kryterium zerojedynkowe.
Kryterium  zostanie  zweryfikowane  na podstawie  zapisów  we  wniosku o dofinansowanie  projektu.
Ocena spełnienia kryterium będzie polegała na przyznaniu wartości logicznych: „TAK”, „NIE”, „NIE DOTYCZY”.
W ramach kryterium ocenie podlegać będzie:
• Czy projekt jest realizowany w oparciu o istniejącą bazę lokalową? Co do zasady w ramach Działania 13.1 kwalifikowalne są jedynie projekty realizowane w oparciu o istniejącą bazę lokalową. W wyjątkowych przypadkach, projekty polegające na budowie nowych obiektów lub rozbudowie istniejących, będą uznane za kwalifikowalne wyłącznie pod warunkiem wykazania braku możliwości dostosowania istniejącej bazy lokalowej. W takim przypadku kryterium zostanie ocenione opcją „NIE DOTYCZY”). Jednocześnie dopuszcza się możliwość przebudowy wewnętrznej budynku (bez zwiększania kubatury budynku).  
</t>
  </si>
  <si>
    <t>Projekt jest zgodny z odpowiednim narzędziem zdefiniowanym w dokumencie Krajowe ramy strategiczne. Policy paper dla ochrony zdrowia na lata 2014-2020*</t>
  </si>
  <si>
    <t>*Narzędzie 13 (Wsparcie regionalnych podmiotów leczniczych udzielających świadczeń zdrowotnych na rzecz osób dorosłych, dedykowanych chorobom, które są istotną przyczyną dezaktywizacji zawodowej (roboty budowlane, doposażenie)), 
Narzędzie 14 (Wsparcie regionalnych podmiotów leczniczych udzielających świadczeń zdrowotnych na rzecz osób dorosłych, ukierunkowanych na specyficzne dla regionu grupy chorób, które są istotną przyczyną dezaktywizacji zawodowej (roboty budowlane, doposażenie)), 
Narzędzie 16 (Wsparcie regionalnych podmiotów leczniczych udzielających świadczeń zdrowotnych w zakresie ginekologii, położnictwa, neonatologii, pediatrii oraz innych jednostek zajmujących się leczeniem dzieci (roboty budowlane, doposażenie)), 
Narzędzie 17 (Wsparcie podmiotów leczniczych udzielających świadczeń zdrowotnych w zakresie geriatrii, opieki długoterminowej oraz opieki paliatywnej i hospicyjnej (roboty budowlane, doposażenie)).
Kryterium zerojedynkowe.
Ocena spełnienia kryterium będzie polegała na przyznaniu wartości logicznych „TAK”, „NIE”.
Kryterium indywidualne - weryfikowane w odniesieniu do danego projektu.
Kryterium będzie oceniane na etapie oceny formalnej. Kryterium zostanie zweryfikowane na podstawie zapisów we wniosku o dofinansowanie projektu. Wnioskodawca jest zobowiązany do uzasadnienia w treści wniosku spełnienia kryterium.
Odpowiednie narzędzie wynikające z Policy paper zostanie wskazane w Planie działań* w sektorze zdrowia  i/lub w Regulaminie konkursu. 
* Plan działań w sektorze zdrowia – bezpośrednio powiązany z Umową Partnerstwa oraz uwzględniający inwestycje podejmowane ze środków krajowych (w tym w ramach konkursów na zadania finansowane ze środków publicznych oraz kontraktów na świadczone usługi) – zawiera m.in. listę potencjalnych projektów realizowanych na poziomie krajowym i regionalnym utworzoną po analizie pod kątem komplementarności i efektywności kosztowej propozycji przedstawionych przez IZ, zasady dotyczące trybów i kryteriów wyboru projektów w ramach naborów ogłaszanych w ramach programów centralnych i regionalnych.</t>
  </si>
  <si>
    <t>Projekt jest zgodny z rekomendacjami Komitetu Sterującego ds. koordynacji interwencji EFSI w sektorze zdrowia w zakresie wyłączeń dotyczących projektów kardiologicznych</t>
  </si>
  <si>
    <t>Kryterium zerojedynkowe.
Ocena spełnienia kryterium będzie polegała na przyznaniu wartości logicznych „TAK”, „NIE”, „NIE DOTYCZY” (opcja "NIE DOTYCZY" tylko dla projektów, które w żadnym stopniu nie obejmują infrastruktury i wyposażenia oddziałów kardiologicznych)
Kryterium indywidualne - weryfikowane w odniesieniu do danego projektu.
Kryterium będzie oceniane na etapie oceny formalnej. Kryterium zostanie zweryfikowane na podstawie zapisów we wniosku o dofinansowanie projektu. Wnioskodawca jest zobowiązany do uzasadnienia w treści wniosku spełnienia kryterium.
Kryterium uznaje się za spełnione jeżeli w projekcie nie przewidziano:
-  zwiększenia liczby pracowni lub stołów hemodynamicznych – chyba, że taka potrzeba wynika z danych zawartych we właściwych mapach potrzeb zdrowotnych lub danych źródłowych do ww. map potrzeb zdrowotnych*,
-  wymiany stołu hemodynamicznego – chyba, że taki wydatek zostanie uzasadniony stopniem zużycia urządzenia,
- utworzenia nowego ośrodka kardiochirurgicznego – chyba, że taka potrzeba wynika z danych zawartych we właściwych mapach potrzeb zdrowotnych lub danych źródłowych do ww. map potrzeb zdrowotnych,
-  utworzenia nowego ośrodka kardiochirurgicznego dla dzieci – chyba, że taka potrzeba wynika z danych zawartych we właściwych mapach potrzeb zdrowotnych lub danych źródłowych do ww. map potrzeb zdrowotnych.
* Dane źródłowe do map potrzeb zdrowotnych można znaleźć na internetowej platformie danych Baza Analiz Systemowych i Wdrożeniowych udostępnionej przez Ministerstwo Zdrowia pod adresem: http://www.mapypotrzebzdrowotnych.mz.gov.pl/</t>
  </si>
  <si>
    <t>Projekt jest zgodny z rekomendacjami Komitetu Sterującego ds. koordynacji interwencji EFSI w sektorze zdrowia w zakresie wyłączeń dotyczących projektów onkologicznych</t>
  </si>
  <si>
    <t>Kryterium zerojedynkowe.
Ocena spełnienia kryterium będzie polegała na przyznaniu wartości logicznych „TAK”, „NIE”, „NIE DOTYCZY” (opcja "NIE DOTYCZY" tylko dla projektów, które w żadnym stopniu nie obejmują infrastruktury i wyposażenia oddziałów onkologicznych).
Kryterium indywidualne - weryfikowane w odniesieniu do danego projektu.
Kryterium będzie oceniane na etapie oceny formalnej. Kryterium zostanie zweryfikowane na podstawie zapisów we wniosku o dofinansowanie projektu. Wnioskodawca jest zobowiązany do uzasadnienia w treści wniosku spełnienia kryterium.
Kryterium uznaje się za spełnione jeżeli w projekcie nie przewidziano:
- zwiększania liczby urządzeń do Pozytonowej Tomografii Emisyjnej (PET) – chyba, że taka potrzeba wynika z danych zawartych we właściwych mapach potrzeb zdrowotnych lub danych źródłowych do ww. map potrzeb zdrowotnych* ,
- wymiany PET – chyba, że taki wydatek zostanie uzasadniony stopniem zużycia urządzenia,
-  utworzenia nowego ośrodka chemioterapii – chyba, że taka potrzeba wynika z danych zawartych we właściwych mapach potrzeb zdrowotnych lub danych źródłowych do ww. map potrzeb zdrowotnych,
- zakupu dodatkowego akceleratora liniowego do teleradioterapii – chyba, że taka potrzeba wynika z danych zawartych we właściwych mapach potrzeb zdrowotnych lub danych źródłowych do ww. map potrzeb zdrowotnych oraz jedynie w miastach wskazanych we właściwej mapie,
- wymiany akceleratora liniowego do teleradioterapii – chyba, że taki wydatek zostanie uzasadniony stopniem zużycia urządzenia, w tym w szczególności gdy urządzenie ma więcej niż 10 lat.
* Dane źródłowe do map potrzeb zdrowotnych można znaleźć na internetowej platformie danych Baza Analiz Systemowych i Wdrożeniowych udostępnionej przez Ministerstwo Zdrowia pod adresem: http://www.mapypotrzebzdrowotnych.mz.gov.pl/</t>
  </si>
  <si>
    <t>Projekt nie dotyczy dostosowania istniejącej infrastruktury do obowiązujących przepisów</t>
  </si>
  <si>
    <t xml:space="preserve">Kryterium zerojedynkowe.
Ocena spełnienia kryterium będzie polegała na przyznaniu wartości logicznych „TAK”, „NIE”, „NIE DOTYCZY”
Kryterium indywidualne - weryfikowane w odniesieniu do danego projektu.
Kryterium będzie oceniane na etapie oceny formalnej. Kryterium zostanie zweryfikowane na podstawie zapisów we wniosku o dofinansowanie projektu. Wnioskodawca jest zobowiązany do uzasadnienia w treści wniosku spełnienia kryterium.
Co do zasady w ramach Działania 13.1 inwestycje polegające na dostosowaniu istniejącej infrastruktury do obowiązujących przepisów są niekwalifikowalne. W wyjątkowych przypadkach, projekty takie będą uznane za kwalifikowalne pod warunkiem jednak szczegółowego uzasadnienia z punktu widzenia poprawy  efektywności (w tym kosztowej) i dostępu do świadczeń opieki zdrowotnej. W takim przypadku kryterium zostanie ocenione opcją „NIE DOTYCZY”.
</t>
  </si>
  <si>
    <r>
      <rPr>
        <b/>
        <sz val="10"/>
        <rFont val="Calibri"/>
        <family val="2"/>
        <charset val="238"/>
      </rPr>
      <t>Wpływ na jakość usług medycznych, w tym ich dostępność i skuteczność:</t>
    </r>
    <r>
      <rPr>
        <sz val="10"/>
        <rFont val="Calibri"/>
        <family val="2"/>
        <charset val="238"/>
      </rPr>
      <t xml:space="preserve">
● Projekt przyczyni się do zwiększenia liczby radykalnych i oszczędzających zabiegów chirurgicznych  wykonywanych przez dany podmiot leczniczy - (0,5 pkt).</t>
    </r>
  </si>
  <si>
    <t xml:space="preserve">Kryterium punktowe.
Kryterium fakultatywne – spełnienie kryterium nie jest konieczne do przyznania dofinansowania (tj. przyznanie 0 punktów nie dyskwalifikuje z możliwości uzyskania dofinansowania).
Kryterium premiujące - maksymalnie 0,5 pkt. x waga 3 = 1,5 pkt. 
Kryterium  zostanie  zweryfikowane  na podstawie  zapisów  we  wniosku o dofinansowanie  projektu.
Kryterium punktuje rozwiązania wpływające na poprawę jakości, w tym dostępności do usług medycznych, skrócenie czasu oczekiwania na świadczenia zdrowotne lub przyczyni się do zmniejszenia liczby osób oczekujących na świadczenie zdrowotne. Premiowane będą również projekty przyczyniające się do zwiększenia skuteczności w wykrywaniu i leczeniu nowotworów. </t>
  </si>
  <si>
    <r>
      <rPr>
        <b/>
        <sz val="10"/>
        <rFont val="Calibri"/>
        <family val="2"/>
        <charset val="238"/>
      </rPr>
      <t>Partnerstwo i  komplementarność w projekcie:</t>
    </r>
    <r>
      <rPr>
        <sz val="10"/>
        <rFont val="Calibri"/>
        <family val="2"/>
        <charset val="238"/>
      </rPr>
      <t xml:space="preserve">
● Projekt przewiduje partnerstwo z partnerem społecznym reprezentującym interesy i zrzeszającym podmioty świadczące usługi w zakresie podstawowej opieki zdrowotnej - (1 pkt),
● Projekt przewiduje partnerstwo z co najmniej jedną organizacją pozarządową repezentującą interesy pacjentów i posiadającą co najmniej 2 letnie doświadczenie w zakresie działań profilaktycznych z zakresu danej grupy chorób - (1 pkt).
</t>
    </r>
  </si>
  <si>
    <t>Kryterium punktowe.
Kryterium fakultatywne – spełnienie kryterium nie jest konieczne do przyznania dofinansowania (tj. przyznanie 0 punktów nie dyskwalifikuje z możliwości uzyskania dofinansowania).
Kryterium premiujące - maksymalnie  1 pkt. x waga 2 =  2 pkt.
Kryterium  zostanie  zweryfikowane  na podstawie  zapisów  we  wniosku o dofinansowanie  projektu.
Kryterium punktuje projekty realizujące działania komplementarne do działań w innych projektach. Premiowane będą tutaj projekty realizowane w partnerstwach, a także projekty przewidujące działania konsolidacyjne i inne formy współpracy podmiotów leczniczych.</t>
  </si>
  <si>
    <r>
      <rPr>
        <b/>
        <sz val="10"/>
        <color theme="1"/>
        <rFont val="Calibri"/>
        <family val="2"/>
        <charset val="238"/>
      </rPr>
      <t>Efektywność kosztowa wsparcia 1 podmiotu leczniczego:</t>
    </r>
    <r>
      <rPr>
        <sz val="10"/>
        <color theme="1"/>
        <rFont val="Calibri"/>
        <family val="2"/>
        <charset val="238"/>
      </rPr>
      <t xml:space="preserve">
● Efektywność kosztowa na poziomie poniżej 75% średniego kosztu (do 3 542 665 zł/szt. włącznie) - (5 pkt),
● Efektywność kosztowa na poziomie wyższym lub równym 75% i niższym niż 100% średniego kosztu (od 3 542 666 do 4 723 554 zł/szt.włącznie) - (4 pkt),
● Efektywność kosztowa na poziomie wyższym lub równym 100% i niższym niż 125% średniego kosztu (od 4 723 555 do 5 904 443 zł/szt. włącznie) - (2 pkt),
● Efektywność kosztowa na poziomie wyższym lub równym 125% średniego kosztu (5 904 444 zł/szt. i więcej) - (0 pkt).
</t>
    </r>
  </si>
  <si>
    <t xml:space="preserve">Kryterium skuteczności/efektywności
</t>
  </si>
  <si>
    <t>Kryterium punktowe
Kryterium fakultatywne – spełnienie kryterium nie jest konieczne do przyznania dofinansowania (tj. przyznanie 0 punktów nie dyskwalifikuje z możliwości uzyskania dofinansowania).
Kryterium  zostanie  zweryfikowane  na podstawie  zapisów  we  wniosku o dofinansowanie  projektu.
Kryterium ocenia średni umowny koszt jednostkowy uzyskania 1 jednostki wskaźnika produktu w projekcie w porównaniu z analogicznym kosztem jednostkowym zaplanowanym w Programie przyjętym Decyzją Wykonawczą Komisji Europejskiej nr C(2020) 7378 z dnia 21.10.2020 r., zmieniającą Decyzję Wykonawczą Komisji Europejskiej nr C(2015) 887. Umowny koszt jednostkowy wykorzystany do wyliczenia wartości wskaźnika w Programie wyniósł 4 723 555 zł/szt. i będzie on stanowił punkt odniesienia podczas oceny projektów tym kryterium.
Ocena kryterium będzie polegała na: 
a) wyliczeniu dla projektu wartości umownego kosztu jednostkowego dla danego wskaźnika poprzez podzielenie dofinansowania z EFRR dla projektu przez poziom wskaźnika produktu osiąganego w projekcie (i zaokrąglenia do pełnych złotych), a następnie sprawdzeniu, w którym przedziale mieści się wyliczony wskaźnik i przyznaniu odpowiedniej liczby punktów,
b) wyliczeniu umownych kosztów jednostkowych dla danego projektu dla pozostałych wskaźników skuteczności/efektywności  kosztowej, które wystąpiły w projekcie oraz przyznaniu odpowiedniej liczby punktów (jeżeli wskaźnik nie występuje w projekcie, umownego kosztu jednostkowego nie wylicza się i nie przyznaje się za niego punktów),
c) wyliczeniu średniej ze wszystkich przyznanych punktów dla wypełnionych wskaźników (jeżeli dany wskaźnik nie występuje w projekcie, nie wchodzi do wyliczenia średniej), a następnie przemożeniu jej przez wagę (maksymalnie można przyznać 5 pkt o wadze 3 tj. 15 pkt),
d) przyznaniu 0 punktów - kiedy projekt nie realizuje żadnego ze wskaźników.</t>
  </si>
  <si>
    <r>
      <rPr>
        <b/>
        <sz val="10"/>
        <color theme="1"/>
        <rFont val="Calibri"/>
        <family val="2"/>
        <charset val="238"/>
      </rPr>
      <t>Efektywność kosztowa 1 zł nakładów inwestycyjnych na zakup aparatury medycznej pochodzącej z EFRR:</t>
    </r>
    <r>
      <rPr>
        <sz val="10"/>
        <color theme="1"/>
        <rFont val="Calibri"/>
        <family val="2"/>
        <charset val="238"/>
      </rPr>
      <t xml:space="preserve">
● Efektywność kosztowa na poziomie poniżej 75% średniego kosztu (do 2,15 zł/szt. włącznie) - (5 pkt),
● Efektywność kosztowa na poziomie wyższym lub równym 75% i niższym niż 100% średniego kosztu (od 2,16 do 2,87 zł/szt. włącznie) - (4 pkt),
● Efektywność kosztowa na poziomie wyższym lub równym 100% i niższym niż 125% średniego kosztu (od 2,88 do 3,59 zł/szt. włącznie) - (2 pkt),
● Efektywność kosztowa na poziomie wyższym lub równym 125% średniego kosztu (3,60 zł/szt. i więcej) - (0 pkt).
</t>
    </r>
  </si>
  <si>
    <t>Kryterium punktowe
Kryterium fakultatywne – spełnienie kryterium nie jest konieczne do przyznania dofinansowania (tj. przyznanie 0 punktów nie dyskwalifikuje z możliwości uzyskania dofinansowania).
Kryterium  zostanie  zweryfikowane  na podstawie  zapisów  we  wniosku o dofinansowanie  projektu.
Kryterium ocenia średni umowny koszt jednostkowy uzyskania 1 jednostki wskaźnika produktu w projekcie w porównaniu z analogicznym kosztem jednostkowym zaplanowanym w Programie przyjętym Decyzją Wykonawczą Komisji Europejskiej nr C(2020) 7378 z dnia 21.10.2020 r., zmieniającą Decyzję Wykonawczą Komisji Europejskiej nr C(2015) 887. Umowny koszt jednostkowy wykorzystany do wyliczenia wartości wskaźnika w Programie wyniósł 2,88 zł/szt. i będzie on stanowił punkt odniesienia podczas oceny projektów tym kryterium.
Ocena kryterium będzie polegała na: 
a) wyliczeniu dla projektu wartości umownego kosztu jednostkowego dla danego wskaźnika poprzez podzielenie dofinansowania z EFRR dla projektu przez poziom wskaźnika produktu osiąganego w projekcie (wartość nakładów inwestycyjnych na zakup aparatury medycznej netto – dofinansowanie i wkład własny), a następnie sprawdzeniu, w którym przedziale mieści się wyliczony wskaźnik i przyznaniu odpowiedniej liczby punktów,
b) wyliczeniu umownych kosztów jednostkowych dla danego projektu dla pozostałych wskaźników skuteczności/efektywności  kosztowej, które wystąpiły w projekcie oraz przyznaniu odpowiedniej liczby punktów (jeżeli wskaźnik nie występuje w projekcie, umownego kosztu jednostkowego nie wylicza się i nie przyznaje się za niego punktów),
c) wyliczeniu średniej ze wszystkich przyznanych punktów dla wypełnionych wskaźników (jeżeli dany wskaźnik nie występuje w projekcie, nie wchodzi do wyliczenia średniej), a następnie przemożeniu jej przez wagę (maksymalnie można przyznać 5 pkt o wadze 3 tj. 15 pkt),
d) przyznaniu 0 punktów - kiedy projekt nie realizuje żadnego ze wskaźników.</t>
  </si>
  <si>
    <r>
      <rPr>
        <b/>
        <sz val="10"/>
        <rFont val="Calibri"/>
        <family val="2"/>
        <charset val="238"/>
      </rPr>
      <t>Wpływ na poprawę organizacji i funkcjonowania podmiotu leczniczego:</t>
    </r>
    <r>
      <rPr>
        <sz val="10"/>
        <rFont val="Calibri"/>
        <family val="2"/>
        <charset val="238"/>
      </rPr>
      <t xml:space="preserve">
● Działania w ramach projektu* mają wpływ na poprawę organizacji i funkcjonowania podmiotu leczniczego oraz są realizowane na obszarze objętym rewitalizacją i dotyczą inwestycji nięzbędnych do kompleksowej rewitalizacji danego obszaru - (1 pkt).
*Projekt wynika z aktualnego programu rewitalizacji, który został wpisany na </t>
    </r>
    <r>
      <rPr>
        <i/>
        <sz val="10"/>
        <rFont val="Calibri"/>
        <family val="2"/>
        <charset val="238"/>
      </rPr>
      <t>Wykaz gminnych programów rewitalizacji województwa lubelskiego</t>
    </r>
    <r>
      <rPr>
        <sz val="10"/>
        <rFont val="Calibri"/>
        <family val="2"/>
        <charset val="238"/>
      </rPr>
      <t xml:space="preserve"> prowadzony przez IZ RPO, aktualny na dzień złożenia wniosku o dofinansowanie.
  </t>
    </r>
  </si>
  <si>
    <t xml:space="preserve">Kryterium punktowe.
Kryterium fakultatywne – spełnienie kryterium nie jest konieczne do przyznania dofinansowania (tj. przyznanie 0 punktów nie dyskwalifikuje z możliwości uzyskania dofinansowania).
Kryteriu merytoryczne punktowe - maksymalnie 1 pkt. x waga 3 = 3 pkt.
Kryterium  zostanie  zweryfikowane  na podstawie  zapisów  we  wniosku o dofinansowanie  projektu.
Kryterium punktuje rozwiązania wpływające na poprawę  organizacji i funkcjonowania podmiotu leczniczego, w szczególności przeprowadzające restrukturyzację finansową (rozumianą zgodnie z ustawą z dnia 15 kwietnia 2005 r. o pomocy publicznej i restrukturyzacji publicznych zakładów opieki zdrowotnej, Dz.U. 2005 nr 78 poz. 684 z późn, zm.) i reorganizację (na podstawie zaakceptowanych i pozytywnie ocenionych przez wojewodę programu reorganizacji lub programu naprawczego) pracy podmiotu (lub też realizowane na obszarach zdegradowanych), ułatwiające rozwój zdeinstytucjonalizowanych form opieki nad pacjentem. Punktowane będą również posiadane akredytacje lub przygotowanie do nich – jako zewnętrzny mechanizm poprawiający funkcjonowanie podmiotu. 
</t>
  </si>
  <si>
    <t>Miejsce realizacji projektu na obszarze o najwyższym poziomie zgonów spowodowanych chorobami układu krążenia i nowotworów</t>
  </si>
  <si>
    <t>Kryterium rozstrzygające</t>
  </si>
  <si>
    <t xml:space="preserve">W przypadku, gdy kilka projektów uzyska tą samą, co najmniej najniższą pozytywną liczbę punktów, a wartość alokacji przeznaczonej na dany konkurs nie pozwala na zatwierdzenie do dofinansowania wszystkich projektów, o wyborze projektu do dofinansowania decyduje kryterium rozstrzygające.                                   
Jaki jest poziom zgonów osób z powodu chorób układu krążenia oraz nowotworów na 100 tys. ludności?
Wsparcie w pierwszej kolejności jest przyznawane projektom, których obszar realizacji znajduje się w powiecie o największym sumarycznym poziomie wskaźnika liczby zgonów osób z powodu chorób układu krążenia oraz nowotworów na 100 tys. ludności. 
O rozstrzygnięciu kryterium decyduje suma wskaźników: 
1) zgony osób z powodu chorób układu krążenia na 100 tys. ludności; 
2) zgony z powodu nowotworów ogółem na 100 tys. ludności – dla powiatu, na obszarze którego realizowany jest projekt (w szczególności zlokalizowana jest siedziba wnioskodawcy) (na podstawie danych GUS BDL: Kategoria: Ludność; Grupa: Urodzenia i zgony; Podgrupa: Zgony wg przyczyn – wskaźniki)
</t>
  </si>
  <si>
    <t>Efektywność podmiotu leczniczego w wymiarze finansowym</t>
  </si>
  <si>
    <r>
      <t>Jeżeli pierwsze z kryteriów rozstrzygających (</t>
    </r>
    <r>
      <rPr>
        <i/>
        <sz val="10"/>
        <color theme="1"/>
        <rFont val="Calibri"/>
        <family val="2"/>
        <charset val="238"/>
      </rPr>
      <t>Miejsce realizacji projektu..</t>
    </r>
    <r>
      <rPr>
        <sz val="10"/>
        <color theme="1"/>
        <rFont val="Calibri"/>
        <family val="2"/>
        <charset val="238"/>
      </rPr>
      <t>.) nie rozstrzyga kwestii wyboru projektów, wówczas stosuje się drugie kryterium rozstrzygające. 
W przypadku, gdy kilka projektów uzyska tą samą,  co najmniej najniższą pozytywną liczbę punktów, a wartość alokacji przeznaczonej na dany konkurs nie pozwala na zatwierdzenie do dofinansowania wszystkich projektów, o wyborze projektu do dofinansowania decyduje kryterium rozstrzygające. 
Jaka jest kondycja finansowa podmiotu, w szczególności poziomu wskaźników rentowności netto, płynności, zadłużenia wymagalnego i ogólnego?
Wsparcie w pierwszej kolejności jest przyznawane projektom, które wspierają podmioty lecznicze o najlepszej kondycji finansowej odznaczającej się optymalnym poziomem wskaźników rentowności netto, płynności, zadłużenia wymagalnego i ogólnego.</t>
    </r>
  </si>
  <si>
    <t>Wpływ na jakość usług medycznych, w tym ich dostępność i skuteczność</t>
  </si>
  <si>
    <r>
      <t>Jeżeli drugie z kryteriów rozstrzygających (</t>
    </r>
    <r>
      <rPr>
        <i/>
        <sz val="10"/>
        <color theme="1"/>
        <rFont val="Calibri"/>
        <family val="2"/>
        <charset val="238"/>
      </rPr>
      <t>Efektywność podmiotu leczniczego ...</t>
    </r>
    <r>
      <rPr>
        <sz val="10"/>
        <color theme="1"/>
        <rFont val="Calibri"/>
        <family val="2"/>
        <charset val="238"/>
      </rPr>
      <t xml:space="preserve">) nie rozstrzyga kwestii wyboru projektów, wówczas stosuje się trzecie kryterium rozstrzygające.
W przypadku, gdy kilka projektów uzyska tą samą,  co najmniej najniższą pozytywną liczbę punktów, a wartość alokacji przeznaczonej na dany konkurs nie pozwala na zatwierdzenie do dofinansowania wszystkich projektów, o wyborze projektu do dofinansowania decyduje kryterium rozstrzygające. 
W jakim stopniu projekt wpływa na jakość usług medycznych, w tym ich dostępność i skuteczność?
Wsparcie w pierwszej kolejności jest przyznawane projektom wspierającym poprawę jakości, w tym dostępności do usług medycznych, skrócenie czasu oczekiwania na świadczenia zdrowotne lub przyczyniającym się do zmniejszenia liczby osób oczekujących na świadczenie zdrowotne, a także przyczyniającym się do zwiększenia skuteczności w wykrywaniu i leczeniu nowotworów.
</t>
    </r>
  </si>
  <si>
    <t>WYKAZ DZIAŁAŃ, KTÓRE BĘDĄ UZGODNIONE W KOLEJNYCH PLANACH DZIAŁAŃ</t>
  </si>
  <si>
    <t>Planowany termin ogłoszenia konkursu/ złożenia fiszki dla projektu pozakonkursowego pod obrady KS</t>
  </si>
  <si>
    <t>Mapa potrzeb zdrowotnych, z której wynika potrzeba realizacji konkursu/projektu pozakonkursowego</t>
  </si>
  <si>
    <t xml:space="preserve">Obecnie IZ RPO WL nie planuje realizacji kolejnych projektów z obszaru zdrowia zarówno w trybie konkursowym, jak i pozakonkursowym. </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</si>
  <si>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</si>
  <si>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</si>
  <si>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</si>
  <si>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</si>
  <si>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</si>
  <si>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</si>
  <si>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</si>
  <si>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</si>
  <si>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</si>
  <si>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 xml:space="preserve">Dofinansowanie UE [PLN] </t>
  </si>
  <si>
    <t>Województwo</t>
  </si>
  <si>
    <t>Miasto</t>
  </si>
  <si>
    <t>Kod pocztowy</t>
  </si>
  <si>
    <t>Ulica</t>
  </si>
  <si>
    <t>RPLU.13.01.00-06-0014/18</t>
  </si>
  <si>
    <t>Optymalizacja usług medycznych SPZOZ w Kraśniku poprzez przebudowę i modernizację pomieszczeń oraz zakup sprzętu medycznego</t>
  </si>
  <si>
    <t>Samodzielny Publiczny Zakład Opieki Zdrowotnej w Kraśniku</t>
  </si>
  <si>
    <t>lubelskie</t>
  </si>
  <si>
    <t>Kraśnik</t>
  </si>
  <si>
    <t>23-200</t>
  </si>
  <si>
    <t>F. Chopina 13</t>
  </si>
  <si>
    <t>roboty budowlane - modernizacja oddziałów szpitalnych; zakup sprzętu i wyposażenia medycznego</t>
  </si>
  <si>
    <t>RPLU.13.01.00-06-0020/17</t>
  </si>
  <si>
    <t>Poprawa funkcjonowania przychodni specjalistycznej oraz podniesienie efektywności udzielanych świadczeń zdrowotnych w ramach ambulatoryjnej opieki specjalistycznej w SPZOZ w Kraśniku</t>
  </si>
  <si>
    <t>roboty budowlane - przebudowa pomieszczeń przychodni; zakup sprzętu i wyposażenia medycznego do poradni specjalistycznej</t>
  </si>
  <si>
    <t>RPLU.02.01.00-06-0003/17</t>
  </si>
  <si>
    <t>e-Szpital - rozbudowa infrastruktury i systemów informatycznych w SPZOZ w Kraśniku</t>
  </si>
  <si>
    <t>rozbudowa systemów informatycznych, zakup sprzętu komputerowego</t>
  </si>
  <si>
    <t>POIS.09.01.00-00-0060/16-00</t>
  </si>
  <si>
    <t>Dostosowanie infrastruktury ratownictwa medycznego SOR w SPZOZ w Kraśniku</t>
  </si>
  <si>
    <t>budowa szybu windowego i monaż windy dla SOR, zakup wyposażenia i sprzętu mędycznego</t>
  </si>
  <si>
    <t>RPLU.08.03.00-06-099/09-00</t>
  </si>
  <si>
    <t>Przebudowa bloku operacyjnego w SPZOZ w Kraśniku do wymagań określonych w przepisach Rozporządzenia Ministra Zdrowia</t>
  </si>
  <si>
    <t>roboty budowlane - budowa bloku operacyjnego; zakup sprzętu m,edycznego na blok operacyjny</t>
  </si>
  <si>
    <t>RPLU.08.03.00-06-043/09-00</t>
  </si>
  <si>
    <t>Dostosowanie, zakup sprzętu oraz termomodernizacja budynku przychodni szpitalnej SPZOZ w Kraśniku celem poprawy świadczeń medycznych</t>
  </si>
  <si>
    <t>roboty budowlane - przebudowa budynku i utworzenie przychodni speclalistycznej; zakup sprzętu medycznego i wyposażenia do przychodni.</t>
  </si>
  <si>
    <t>WYKAZ DZIAŁAŃ  WCZEŚNIEJ UZGODNIONYCH W PLANIE DZIAŁAŃ NA TEN ROK KALENDARZOWY</t>
  </si>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</sst>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 _z_ł"/>
    <numFmt numFmtId="165" formatCode="_-* #,##0\ _z_ł_-;\-* #,##0\ _z_ł_-;_-* &quot;-&quot;??\ _z_ł_-;_-@_-"/>
    <numFmt numFmtId="166" formatCode="#,##0.00_ ;\-#,##0.00\ "/>
    <numFmt numFmtId="167" formatCode="_-* #,##0.00\ _z_ł_-;\-* #,##0.00\ _z_ł_-;_-* &quot;-&quot;??\ _z_ł_-;_-@_-"/>
  </numFmts>
  <fonts count="38" x14ac:knownFonts="1">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color theme="1"/>
      <name val="Calibri"/>
      <family val="2"/>
      <charset val="238"/>
      <scheme val="minor"/>
    </font>
    <font>
      <sz val="10"/>
      <name val="Calibri"/>
      <family val="2"/>
      <charset val="238"/>
      <scheme val="minor"/>
    </font>
    <font>
      <b/>
      <sz val="10"/>
      <color theme="1"/>
      <name val="Calibri"/>
      <family val="2"/>
      <charset val="238"/>
      <scheme val="minor"/>
    </font>
    <font>
      <b/>
      <sz val="10"/>
      <name val="Calibri"/>
      <family val="2"/>
      <charset val="238"/>
      <scheme val="minor"/>
    </font>
    <font>
      <sz val="22"/>
      <color theme="1"/>
      <name val="Calibri"/>
      <family val="2"/>
      <charset val="238"/>
      <scheme val="minor"/>
    </font>
    <font>
      <sz val="10"/>
      <color rgb="FF000000"/>
      <name val="Calibri"/>
      <family val="2"/>
      <charset val="238"/>
    </font>
    <font>
      <i/>
      <sz val="10"/>
      <color theme="1"/>
      <name val="Calibri"/>
      <family val="2"/>
      <charset val="238"/>
      <scheme val="minor"/>
    </font>
    <font>
      <sz val="9"/>
      <name val="Arial"/>
      <family val="2"/>
      <charset val="238"/>
    </font>
    <font>
      <sz val="11"/>
      <color rgb="FF9C0006"/>
      <name val="Calibri"/>
      <family val="2"/>
      <charset val="238"/>
      <scheme val="minor"/>
    </font>
    <font>
      <b/>
      <sz val="20"/>
      <color theme="1"/>
      <name val="Calibri"/>
      <family val="2"/>
      <charset val="238"/>
      <scheme val="minor"/>
    </font>
    <font>
      <i/>
      <sz val="10"/>
      <name val="Calibri"/>
      <family val="2"/>
      <charset val="238"/>
      <scheme val="minor"/>
    </font>
    <font>
      <sz val="10"/>
      <color rgb="FFFF0000"/>
      <name val="Calibri"/>
      <family val="2"/>
      <charset val="238"/>
      <scheme val="minor"/>
    </font>
    <font>
      <sz val="10"/>
      <color rgb="FF00B050"/>
      <name val="Calibri"/>
      <family val="2"/>
      <charset val="238"/>
      <scheme val="minor"/>
    </font>
    <font>
      <sz val="10"/>
      <color rgb="FF00B0F0"/>
      <name val="Calibri"/>
      <family val="2"/>
      <charset val="238"/>
      <scheme val="minor"/>
    </font>
    <font>
      <u/>
      <sz val="10"/>
      <color theme="1"/>
      <name val="Calibri"/>
      <family val="2"/>
      <charset val="238"/>
      <scheme val="minor"/>
    </font>
    <font>
      <b/>
      <sz val="10"/>
      <color indexed="9"/>
      <name val="Calibri"/>
      <family val="2"/>
      <charset val="238"/>
    </font>
    <font>
      <sz val="10"/>
      <color indexed="8"/>
      <name val="Calibri"/>
      <family val="2"/>
      <charset val="238"/>
    </font>
    <font>
      <sz val="10"/>
      <name val="Calibri"/>
      <family val="2"/>
      <charset val="238"/>
    </font>
    <font>
      <sz val="10"/>
      <color theme="1"/>
      <name val="Calibri"/>
      <family val="2"/>
      <charset val="238"/>
    </font>
    <font>
      <b/>
      <sz val="10"/>
      <color indexed="8"/>
      <name val="Calibri"/>
      <family val="2"/>
      <charset val="238"/>
    </font>
    <font>
      <b/>
      <sz val="10"/>
      <color theme="1"/>
      <name val="Calibri"/>
      <family val="2"/>
      <charset val="238"/>
    </font>
    <font>
      <i/>
      <sz val="10"/>
      <name val="Calibri"/>
      <family val="2"/>
      <charset val="238"/>
    </font>
    <font>
      <b/>
      <i/>
      <sz val="10"/>
      <name val="Calibri"/>
      <family val="2"/>
      <charset val="238"/>
    </font>
    <font>
      <b/>
      <sz val="10"/>
      <color rgb="FFFF0000"/>
      <name val="Calibri"/>
      <family val="2"/>
      <charset val="238"/>
    </font>
    <font>
      <sz val="10"/>
      <color rgb="FFFF0000"/>
      <name val="Calibri"/>
      <family val="2"/>
      <charset val="238"/>
    </font>
    <font>
      <b/>
      <sz val="10"/>
      <name val="Calibri"/>
      <family val="2"/>
      <charset val="238"/>
    </font>
    <font>
      <u/>
      <sz val="11"/>
      <color theme="10"/>
      <name val="Calibri"/>
      <family val="2"/>
      <charset val="238"/>
      <scheme val="minor"/>
    </font>
    <font>
      <sz val="11"/>
      <name val="Calibri"/>
      <family val="2"/>
      <charset val="238"/>
    </font>
    <font>
      <vertAlign val="superscript"/>
      <sz val="10"/>
      <color theme="1"/>
      <name val="Calibri"/>
      <family val="2"/>
      <charset val="238"/>
    </font>
    <font>
      <i/>
      <sz val="10"/>
      <color theme="1"/>
      <name val="Calibri"/>
      <family val="2"/>
      <charset val="238"/>
    </font>
    <font>
      <sz val="11"/>
      <color rgb="FF006100"/>
      <name val="Calibri"/>
      <family val="2"/>
      <charset val="238"/>
      <scheme val="minor"/>
    </font>
    <font>
      <b/>
      <sz val="11"/>
      <color theme="1"/>
      <name val="Calibri"/>
      <family val="2"/>
      <charset val="238"/>
      <scheme val="minor"/>
    </font>
    <font>
      <b/>
      <sz val="16"/>
      <color theme="1"/>
      <name val="Calibri"/>
      <family val="2"/>
      <charset val="238"/>
      <scheme val="minor"/>
    </font>
    <font>
      <sz val="9"/>
      <color theme="1"/>
      <name val="Calibri"/>
      <family val="2"/>
      <charset val="238"/>
      <scheme val="minor"/>
    </font>
    <font>
      <sz val="11"/>
      <color indexed="8"/>
      <name val="Calibri"/>
      <family val="2"/>
      <charset val="238"/>
    </font>
  </fonts>
  <fills count="22">
    <fill>
      <patternFill patternType="none"/>
    </fill>
    <fill>
      <patternFill patternType="gray125"/>
    </fill>
    <fill>
      <patternFill patternType="solid">
        <fgColor theme="3" tint="-0.249977111117893"/>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D9E1F2"/>
        <bgColor indexed="64"/>
      </patternFill>
    </fill>
    <fill>
      <patternFill patternType="solid">
        <fgColor rgb="FFFFC7CE"/>
      </patternFill>
    </fill>
    <fill>
      <patternFill patternType="solid">
        <fgColor theme="9"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indexed="36"/>
        <bgColor indexed="64"/>
      </patternFill>
    </fill>
    <fill>
      <patternFill patternType="solid">
        <fgColor indexed="46"/>
        <bgColor indexed="64"/>
      </patternFill>
    </fill>
    <fill>
      <patternFill patternType="solid">
        <fgColor indexed="13"/>
        <bgColor indexed="64"/>
      </patternFill>
    </fill>
    <fill>
      <patternFill patternType="solid">
        <fgColor indexed="9"/>
        <bgColor indexed="64"/>
      </patternFill>
    </fill>
    <fill>
      <patternFill patternType="solid">
        <fgColor rgb="FFC6EFCE"/>
      </patternFill>
    </fill>
    <fill>
      <patternFill patternType="solid">
        <fgColor rgb="FFFFFF00"/>
        <bgColor indexed="64"/>
      </patternFill>
    </fill>
    <fill>
      <patternFill patternType="solid">
        <fgColor rgb="FFFFFFCC"/>
        <bgColor indexed="64"/>
      </patternFill>
    </fill>
    <fill>
      <patternFill patternType="solid">
        <fgColor theme="8" tint="0.39997558519241921"/>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79998168889431442"/>
        <bgColor indexed="64"/>
      </patternFill>
    </fill>
  </fills>
  <borders count="6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diagonal/>
    </border>
    <border>
      <left/>
      <right/>
      <top style="thin">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right/>
      <top/>
      <bottom style="medium">
        <color indexed="64"/>
      </bottom>
      <diagonal/>
    </border>
    <border>
      <left style="thin">
        <color auto="1"/>
      </left>
      <right/>
      <top/>
      <bottom style="medium">
        <color auto="1"/>
      </bottom>
      <diagonal/>
    </border>
    <border>
      <left/>
      <right style="thin">
        <color auto="1"/>
      </right>
      <top/>
      <bottom style="medium">
        <color auto="1"/>
      </bottom>
      <diagonal/>
    </border>
    <border>
      <left style="medium">
        <color indexed="64"/>
      </left>
      <right style="thin">
        <color indexed="64"/>
      </right>
      <top/>
      <bottom/>
      <diagonal/>
    </border>
    <border>
      <left style="thin">
        <color auto="1"/>
      </left>
      <right style="medium">
        <color auto="1"/>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6">
    <xf numFmtId="0" fontId="0" fillId="0" borderId="0"/>
    <xf numFmtId="43" fontId="1" fillId="0" borderId="0" applyFont="0" applyFill="0" applyBorder="0" applyAlignment="0" applyProtection="0"/>
    <xf numFmtId="0" fontId="11" fillId="6" borderId="0" applyNumberFormat="0" applyBorder="0" applyAlignment="0" applyProtection="0"/>
    <xf numFmtId="0" fontId="29" fillId="0" borderId="0" applyNumberFormat="0" applyFill="0" applyBorder="0" applyAlignment="0" applyProtection="0"/>
    <xf numFmtId="0" fontId="33" fillId="14" borderId="0" applyNumberFormat="0" applyBorder="0" applyAlignment="0" applyProtection="0"/>
    <xf numFmtId="0" fontId="37" fillId="0" borderId="0"/>
  </cellStyleXfs>
  <cellXfs count="340">
    <xf numFmtId="0" fontId="0" fillId="0" borderId="0" xfId="0"/>
    <xf numFmtId="0" fontId="3" fillId="0" borderId="0" xfId="0" applyFont="1"/>
    <xf numFmtId="0" fontId="3" fillId="5" borderId="21" xfId="0" applyFont="1" applyFill="1" applyBorder="1" applyAlignment="1">
      <alignment horizontal="center" vertical="center" wrapText="1"/>
    </xf>
    <xf numFmtId="0" fontId="3" fillId="0" borderId="21" xfId="0" applyFont="1" applyBorder="1" applyAlignment="1">
      <alignment horizontal="center" vertical="center"/>
    </xf>
    <xf numFmtId="0" fontId="3" fillId="0" borderId="21" xfId="0" applyFont="1" applyBorder="1" applyAlignment="1">
      <alignment horizontal="center" vertical="center" wrapText="1"/>
    </xf>
    <xf numFmtId="43" fontId="3" fillId="0" borderId="21" xfId="1" applyFont="1" applyBorder="1" applyAlignment="1">
      <alignment horizontal="center" vertical="center"/>
    </xf>
    <xf numFmtId="0" fontId="7" fillId="0" borderId="0" xfId="0" applyFont="1"/>
    <xf numFmtId="0" fontId="3" fillId="0" borderId="29" xfId="0" applyFont="1" applyBorder="1"/>
    <xf numFmtId="14" fontId="3" fillId="0" borderId="30" xfId="0" applyNumberFormat="1" applyFont="1" applyBorder="1" applyAlignment="1">
      <alignment horizontal="left"/>
    </xf>
    <xf numFmtId="0" fontId="3" fillId="0" borderId="31" xfId="0" applyFont="1" applyBorder="1"/>
    <xf numFmtId="0" fontId="3" fillId="0" borderId="32" xfId="0" applyFont="1" applyBorder="1"/>
    <xf numFmtId="0" fontId="3" fillId="0" borderId="33" xfId="0" applyFont="1" applyBorder="1"/>
    <xf numFmtId="0" fontId="3" fillId="0" borderId="34" xfId="0" applyFont="1" applyBorder="1"/>
    <xf numFmtId="0" fontId="8" fillId="0" borderId="33" xfId="0" applyFont="1" applyBorder="1" applyAlignment="1">
      <alignment horizontal="center" wrapText="1"/>
    </xf>
    <xf numFmtId="0" fontId="8" fillId="0" borderId="34" xfId="0" applyFont="1" applyBorder="1" applyAlignment="1">
      <alignment horizontal="center" wrapText="1"/>
    </xf>
    <xf numFmtId="0" fontId="4" fillId="0" borderId="0" xfId="0" applyFont="1"/>
    <xf numFmtId="0" fontId="10" fillId="0" borderId="0" xfId="0" applyFont="1" applyAlignment="1">
      <alignment vertical="center"/>
    </xf>
    <xf numFmtId="0" fontId="3" fillId="0" borderId="0" xfId="0" quotePrefix="1" applyFont="1"/>
    <xf numFmtId="0" fontId="12" fillId="8" borderId="0" xfId="0" applyFont="1" applyFill="1"/>
    <xf numFmtId="0" fontId="0" fillId="0" borderId="14" xfId="2" applyFont="1" applyFill="1" applyBorder="1" applyAlignment="1">
      <alignment horizontal="center" vertical="center" wrapText="1"/>
    </xf>
    <xf numFmtId="0" fontId="1" fillId="0" borderId="14" xfId="2" applyFont="1" applyFill="1" applyBorder="1" applyAlignment="1">
      <alignment horizontal="center" vertical="center" wrapText="1"/>
    </xf>
    <xf numFmtId="0" fontId="4" fillId="9" borderId="9" xfId="0" applyFont="1" applyFill="1" applyBorder="1" applyAlignment="1">
      <alignment horizontal="center" vertical="center" wrapText="1"/>
    </xf>
    <xf numFmtId="0" fontId="3" fillId="0" borderId="0" xfId="0" applyFont="1" applyAlignment="1">
      <alignment horizontal="left"/>
    </xf>
    <xf numFmtId="14" fontId="4" fillId="8" borderId="25" xfId="0" quotePrefix="1" applyNumberFormat="1"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43" fontId="4" fillId="0" borderId="10" xfId="1" applyFont="1" applyBorder="1" applyAlignment="1" applyProtection="1">
      <alignment horizontal="center" vertical="center" wrapText="1"/>
      <protection locked="0"/>
    </xf>
    <xf numFmtId="164" fontId="4" fillId="0" borderId="14" xfId="0" applyNumberFormat="1" applyFont="1" applyBorder="1" applyAlignment="1" applyProtection="1">
      <alignment horizontal="center" vertical="center" wrapText="1"/>
      <protection locked="0"/>
    </xf>
    <xf numFmtId="10" fontId="4" fillId="0" borderId="16" xfId="0" applyNumberFormat="1" applyFont="1" applyBorder="1" applyAlignment="1" applyProtection="1">
      <alignment horizontal="center" vertical="center" wrapText="1"/>
      <protection locked="0"/>
    </xf>
    <xf numFmtId="4" fontId="3" fillId="8" borderId="10" xfId="0" applyNumberFormat="1" applyFont="1" applyFill="1" applyBorder="1" applyAlignment="1" applyProtection="1">
      <alignment horizontal="center" vertical="center" wrapText="1"/>
      <protection locked="0"/>
    </xf>
    <xf numFmtId="4" fontId="3" fillId="0" borderId="11" xfId="0" applyNumberFormat="1" applyFont="1" applyBorder="1" applyAlignment="1" applyProtection="1">
      <alignment horizontal="center" vertical="center" wrapText="1"/>
      <protection locked="0"/>
    </xf>
    <xf numFmtId="4" fontId="3" fillId="0" borderId="10" xfId="0" applyNumberFormat="1" applyFont="1" applyBorder="1" applyAlignment="1" applyProtection="1">
      <alignment horizontal="center" vertical="center" wrapText="1"/>
      <protection locked="0"/>
    </xf>
    <xf numFmtId="4" fontId="5" fillId="8" borderId="16" xfId="0" applyNumberFormat="1" applyFont="1" applyFill="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10" xfId="0" applyFont="1" applyBorder="1" applyAlignment="1">
      <alignment horizontal="center" vertical="center" wrapText="1"/>
    </xf>
    <xf numFmtId="3" fontId="3" fillId="0" borderId="10" xfId="0" applyNumberFormat="1" applyFont="1" applyBorder="1" applyAlignment="1">
      <alignment horizontal="center" vertical="center" wrapText="1"/>
    </xf>
    <xf numFmtId="0" fontId="19" fillId="0" borderId="0" xfId="0" applyFont="1"/>
    <xf numFmtId="0" fontId="20" fillId="11" borderId="19" xfId="0" applyFont="1" applyFill="1" applyBorder="1" applyAlignment="1">
      <alignment vertical="center" wrapText="1"/>
    </xf>
    <xf numFmtId="0" fontId="22" fillId="12" borderId="0" xfId="0" applyFont="1" applyFill="1"/>
    <xf numFmtId="0" fontId="20" fillId="11" borderId="5" xfId="0" applyFont="1" applyFill="1" applyBorder="1" applyAlignment="1">
      <alignment vertical="center" wrapText="1"/>
    </xf>
    <xf numFmtId="0" fontId="24" fillId="10" borderId="40" xfId="0" applyFont="1" applyFill="1" applyBorder="1" applyAlignment="1">
      <alignment horizontal="center" vertical="center" wrapText="1"/>
    </xf>
    <xf numFmtId="0" fontId="20" fillId="11" borderId="1" xfId="0" applyFont="1" applyFill="1" applyBorder="1" applyAlignment="1">
      <alignment horizontal="center" vertical="center"/>
    </xf>
    <xf numFmtId="0" fontId="20" fillId="11" borderId="2" xfId="0" applyFont="1" applyFill="1" applyBorder="1" applyAlignment="1">
      <alignment horizontal="center" vertical="center" wrapText="1"/>
    </xf>
    <xf numFmtId="0" fontId="20" fillId="11" borderId="3" xfId="0" applyFont="1" applyFill="1" applyBorder="1" applyAlignment="1">
      <alignment horizontal="center" vertical="center"/>
    </xf>
    <xf numFmtId="0" fontId="20" fillId="11" borderId="9" xfId="0" applyFont="1" applyFill="1" applyBorder="1" applyAlignment="1">
      <alignment horizontal="center" vertical="center"/>
    </xf>
    <xf numFmtId="0" fontId="21" fillId="0" borderId="10" xfId="0" applyFont="1" applyBorder="1" applyAlignment="1">
      <alignment horizontal="left" vertical="center" wrapText="1"/>
    </xf>
    <xf numFmtId="0" fontId="20" fillId="0" borderId="10" xfId="0" applyFont="1" applyBorder="1" applyAlignment="1">
      <alignment horizontal="left" vertical="center" wrapText="1"/>
    </xf>
    <xf numFmtId="0" fontId="20" fillId="13" borderId="10" xfId="0" applyFont="1" applyFill="1" applyBorder="1" applyAlignment="1">
      <alignment horizontal="left" vertical="center" wrapText="1"/>
    </xf>
    <xf numFmtId="0" fontId="21" fillId="13" borderId="10" xfId="0" applyFont="1" applyFill="1" applyBorder="1" applyAlignment="1">
      <alignment horizontal="left" vertical="center" wrapText="1"/>
    </xf>
    <xf numFmtId="0" fontId="26" fillId="13" borderId="10" xfId="0" applyFont="1" applyFill="1" applyBorder="1" applyAlignment="1">
      <alignment horizontal="center" vertical="center" wrapText="1"/>
    </xf>
    <xf numFmtId="0" fontId="27" fillId="13" borderId="10" xfId="0" applyFont="1" applyFill="1" applyBorder="1" applyAlignment="1">
      <alignment horizontal="left" vertical="center" wrapText="1"/>
    </xf>
    <xf numFmtId="0" fontId="28" fillId="13" borderId="10" xfId="0" applyFont="1" applyFill="1" applyBorder="1" applyAlignment="1">
      <alignment horizontal="center" vertical="center" wrapText="1"/>
    </xf>
    <xf numFmtId="0" fontId="25" fillId="10" borderId="40" xfId="0" applyFont="1" applyFill="1" applyBorder="1" applyAlignment="1">
      <alignment horizontal="center" vertical="center" wrapText="1"/>
    </xf>
    <xf numFmtId="0" fontId="20" fillId="13" borderId="10" xfId="0" applyFont="1" applyFill="1" applyBorder="1" applyAlignment="1">
      <alignment horizontal="left" vertical="center"/>
    </xf>
    <xf numFmtId="0" fontId="19" fillId="0" borderId="43" xfId="0" applyFont="1" applyBorder="1"/>
    <xf numFmtId="0" fontId="20" fillId="0" borderId="10" xfId="0" applyFont="1" applyBorder="1" applyAlignment="1">
      <alignment horizontal="left" vertical="center"/>
    </xf>
    <xf numFmtId="0" fontId="19" fillId="0" borderId="0" xfId="0" applyFont="1" applyAlignment="1">
      <alignment horizontal="center" vertical="center"/>
    </xf>
    <xf numFmtId="0" fontId="3" fillId="0" borderId="10" xfId="0" applyFont="1" applyBorder="1" applyAlignment="1">
      <alignment horizontal="center" vertical="center"/>
    </xf>
    <xf numFmtId="0" fontId="3" fillId="0" borderId="10" xfId="0" applyFont="1" applyBorder="1" applyAlignment="1">
      <alignment horizontal="center" vertical="center" wrapText="1"/>
    </xf>
    <xf numFmtId="0" fontId="33" fillId="0" borderId="9" xfId="4" applyFill="1" applyBorder="1"/>
    <xf numFmtId="0" fontId="33" fillId="0" borderId="10" xfId="4" applyFill="1" applyBorder="1" applyAlignment="1">
      <alignment horizontal="center"/>
    </xf>
    <xf numFmtId="165" fontId="33" fillId="0" borderId="10" xfId="4" applyNumberFormat="1" applyFill="1" applyBorder="1"/>
    <xf numFmtId="165" fontId="33" fillId="0" borderId="14" xfId="4" applyNumberFormat="1" applyFill="1" applyBorder="1" applyAlignment="1" applyProtection="1">
      <alignment wrapText="1"/>
      <protection locked="0"/>
    </xf>
    <xf numFmtId="0" fontId="35" fillId="0" borderId="0" xfId="0" applyFont="1"/>
    <xf numFmtId="0" fontId="4" fillId="0" borderId="9" xfId="0" applyFont="1" applyBorder="1"/>
    <xf numFmtId="0" fontId="4" fillId="0" borderId="10" xfId="0" applyFont="1" applyBorder="1" applyAlignment="1">
      <alignment horizontal="center"/>
    </xf>
    <xf numFmtId="165" fontId="4" fillId="0" borderId="10" xfId="1" applyNumberFormat="1" applyFont="1" applyBorder="1"/>
    <xf numFmtId="165" fontId="3" fillId="0" borderId="14" xfId="1" applyNumberFormat="1" applyFont="1" applyBorder="1" applyAlignment="1"/>
    <xf numFmtId="0" fontId="34" fillId="16" borderId="10" xfId="0" applyFont="1" applyFill="1" applyBorder="1" applyAlignment="1">
      <alignment horizontal="center" vertical="center"/>
    </xf>
    <xf numFmtId="0" fontId="34" fillId="16" borderId="10" xfId="0" applyFont="1" applyFill="1" applyBorder="1" applyAlignment="1">
      <alignment horizontal="center" vertical="center" wrapText="1"/>
    </xf>
    <xf numFmtId="0" fontId="0" fillId="0" borderId="10" xfId="0" applyBorder="1" applyAlignment="1">
      <alignment vertical="center"/>
    </xf>
    <xf numFmtId="0" fontId="36" fillId="0" borderId="10" xfId="0" applyFont="1" applyBorder="1" applyAlignment="1">
      <alignment vertical="center" wrapText="1"/>
    </xf>
    <xf numFmtId="14" fontId="36" fillId="0" borderId="10" xfId="0" applyNumberFormat="1" applyFont="1" applyBorder="1" applyAlignment="1">
      <alignment vertical="center" wrapText="1"/>
    </xf>
    <xf numFmtId="4" fontId="36" fillId="0" borderId="10" xfId="0" applyNumberFormat="1" applyFont="1" applyBorder="1" applyAlignment="1">
      <alignment vertical="center" wrapText="1"/>
    </xf>
    <xf numFmtId="0" fontId="0" fillId="0" borderId="0" xfId="0" applyAlignment="1">
      <alignment vertical="center"/>
    </xf>
    <xf numFmtId="4" fontId="36" fillId="0" borderId="10" xfId="1" applyNumberFormat="1" applyFont="1" applyBorder="1" applyAlignment="1">
      <alignment vertical="center" wrapText="1"/>
    </xf>
    <xf numFmtId="0" fontId="36" fillId="0" borderId="25" xfId="0" applyFont="1" applyBorder="1" applyAlignment="1">
      <alignment vertical="center" wrapText="1"/>
    </xf>
    <xf numFmtId="16" fontId="0" fillId="0" borderId="0" xfId="0" applyNumberFormat="1" applyAlignment="1">
      <alignment vertical="center"/>
    </xf>
    <xf numFmtId="0" fontId="3" fillId="3" borderId="10" xfId="0" applyFont="1" applyFill="1" applyBorder="1" applyAlignment="1">
      <alignment horizontal="center" vertical="center" wrapText="1"/>
    </xf>
    <xf numFmtId="166" fontId="4" fillId="8" borderId="10" xfId="0" applyNumberFormat="1" applyFont="1" applyFill="1" applyBorder="1" applyAlignment="1">
      <alignment horizontal="center" vertical="center" wrapText="1"/>
    </xf>
    <xf numFmtId="167" fontId="4" fillId="8" borderId="10" xfId="0" applyNumberFormat="1" applyFont="1" applyFill="1" applyBorder="1" applyAlignment="1">
      <alignment horizontal="center" vertical="center" wrapText="1"/>
    </xf>
    <xf numFmtId="0" fontId="3" fillId="19" borderId="15" xfId="0" applyFont="1" applyFill="1" applyBorder="1" applyAlignment="1">
      <alignment horizontal="center" vertical="center" wrapText="1"/>
    </xf>
    <xf numFmtId="0" fontId="3" fillId="19" borderId="9" xfId="0" applyFont="1" applyFill="1" applyBorder="1" applyAlignment="1">
      <alignment horizontal="center" vertical="center" wrapText="1"/>
    </xf>
    <xf numFmtId="0" fontId="4" fillId="19" borderId="1" xfId="0" applyFont="1" applyFill="1" applyBorder="1" applyAlignment="1">
      <alignment horizontal="center" vertical="center" wrapText="1"/>
    </xf>
    <xf numFmtId="0" fontId="4" fillId="19" borderId="9" xfId="0" applyFont="1" applyFill="1" applyBorder="1" applyAlignment="1">
      <alignment horizontal="center" vertical="center" wrapText="1"/>
    </xf>
    <xf numFmtId="0" fontId="4" fillId="19" borderId="15" xfId="0" applyFont="1" applyFill="1" applyBorder="1" applyAlignment="1">
      <alignment horizontal="center" vertical="center" wrapText="1"/>
    </xf>
    <xf numFmtId="0" fontId="4" fillId="19" borderId="24" xfId="0" applyFont="1" applyFill="1" applyBorder="1" applyAlignment="1">
      <alignment horizontal="center" vertical="center" wrapText="1"/>
    </xf>
    <xf numFmtId="0" fontId="4" fillId="19" borderId="56" xfId="0" applyFont="1" applyFill="1" applyBorder="1" applyAlignment="1">
      <alignment horizontal="center" vertical="center" wrapText="1"/>
    </xf>
    <xf numFmtId="0" fontId="4" fillId="19" borderId="50" xfId="0" applyFont="1" applyFill="1" applyBorder="1" applyAlignment="1">
      <alignment horizontal="center" vertical="center" wrapText="1"/>
    </xf>
    <xf numFmtId="0" fontId="3" fillId="20" borderId="10" xfId="0" applyFont="1" applyFill="1" applyBorder="1" applyAlignment="1">
      <alignment vertical="center" wrapText="1"/>
    </xf>
    <xf numFmtId="0" fontId="4" fillId="20" borderId="25" xfId="0" applyFont="1" applyFill="1" applyBorder="1" applyAlignment="1">
      <alignment horizontal="center" vertical="center" wrapText="1"/>
    </xf>
    <xf numFmtId="0" fontId="4" fillId="20" borderId="2" xfId="0" applyFont="1" applyFill="1" applyBorder="1" applyAlignment="1" applyProtection="1">
      <alignment horizontal="center" vertical="center" wrapText="1"/>
      <protection locked="0"/>
    </xf>
    <xf numFmtId="0" fontId="4" fillId="20" borderId="14" xfId="0" applyFont="1" applyFill="1" applyBorder="1" applyAlignment="1" applyProtection="1">
      <alignment horizontal="center" vertical="center" wrapText="1"/>
      <protection locked="0"/>
    </xf>
    <xf numFmtId="0" fontId="4" fillId="20" borderId="3" xfId="0" applyFont="1" applyFill="1" applyBorder="1" applyAlignment="1" applyProtection="1">
      <alignment horizontal="center" vertical="center" wrapText="1"/>
      <protection locked="0"/>
    </xf>
    <xf numFmtId="0" fontId="4" fillId="20" borderId="21" xfId="0" applyFont="1" applyFill="1" applyBorder="1" applyAlignment="1" applyProtection="1">
      <alignment horizontal="center" vertical="center" wrapText="1"/>
      <protection locked="0"/>
    </xf>
    <xf numFmtId="0" fontId="3" fillId="20" borderId="21" xfId="0" applyFont="1" applyFill="1" applyBorder="1" applyAlignment="1" applyProtection="1">
      <alignment horizontal="center" vertical="center" wrapText="1"/>
      <protection locked="0"/>
    </xf>
    <xf numFmtId="0" fontId="5" fillId="21" borderId="21" xfId="0" applyFont="1" applyFill="1" applyBorder="1" applyAlignment="1">
      <alignment horizontal="center"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49" fontId="4" fillId="0" borderId="7"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8" xfId="0" applyNumberFormat="1" applyFont="1" applyBorder="1" applyAlignment="1">
      <alignment horizontal="center" vertical="center"/>
    </xf>
    <xf numFmtId="0" fontId="3" fillId="0" borderId="0" xfId="0" applyFont="1" applyAlignment="1">
      <alignment horizontal="center"/>
    </xf>
    <xf numFmtId="0" fontId="5" fillId="17" borderId="1" xfId="0" applyFont="1" applyFill="1" applyBorder="1" applyAlignment="1">
      <alignment horizontal="center" vertical="center" wrapText="1"/>
    </xf>
    <xf numFmtId="0" fontId="5" fillId="17" borderId="2" xfId="0" applyFont="1" applyFill="1" applyBorder="1" applyAlignment="1">
      <alignment horizontal="center" vertical="center" wrapText="1"/>
    </xf>
    <xf numFmtId="0" fontId="5" fillId="17" borderId="3"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4" xfId="0" applyFont="1" applyBorder="1" applyAlignment="1">
      <alignment horizontal="center" vertical="center"/>
    </xf>
    <xf numFmtId="0" fontId="3" fillId="3" borderId="15" xfId="0" applyFont="1" applyFill="1" applyBorder="1" applyAlignment="1">
      <alignment horizontal="left" vertical="center" wrapText="1"/>
    </xf>
    <xf numFmtId="0" fontId="3" fillId="3" borderId="16" xfId="0" applyFont="1" applyFill="1" applyBorder="1" applyAlignment="1">
      <alignment horizontal="left" vertical="center" wrapText="1"/>
    </xf>
    <xf numFmtId="0" fontId="4" fillId="0" borderId="16"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 fillId="0" borderId="0" xfId="0" applyFont="1" applyAlignment="1">
      <alignment horizontal="center" vertical="center" wrapText="1"/>
    </xf>
    <xf numFmtId="0" fontId="5" fillId="17" borderId="18" xfId="0" applyFont="1" applyFill="1" applyBorder="1" applyAlignment="1">
      <alignment horizontal="center" vertical="center" wrapText="1"/>
    </xf>
    <xf numFmtId="0" fontId="5" fillId="17" borderId="19" xfId="0" applyFont="1" applyFill="1" applyBorder="1" applyAlignment="1">
      <alignment horizontal="center" vertical="center" wrapText="1"/>
    </xf>
    <xf numFmtId="0" fontId="5" fillId="17" borderId="20"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24" xfId="0" applyFont="1" applyFill="1" applyBorder="1" applyAlignment="1">
      <alignment horizontal="center" vertical="center" wrapText="1"/>
    </xf>
    <xf numFmtId="0" fontId="3" fillId="5" borderId="25"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26" xfId="0" applyFont="1" applyFill="1" applyBorder="1" applyAlignment="1">
      <alignment horizontal="center" vertical="center" wrapText="1"/>
    </xf>
    <xf numFmtId="0" fontId="3" fillId="5" borderId="27" xfId="0" applyFont="1" applyFill="1" applyBorder="1" applyAlignment="1">
      <alignment horizontal="center" vertical="center" wrapText="1"/>
    </xf>
    <xf numFmtId="0" fontId="8" fillId="0" borderId="35" xfId="0" applyFont="1" applyBorder="1" applyAlignment="1">
      <alignment horizontal="center" wrapText="1"/>
    </xf>
    <xf numFmtId="0" fontId="8" fillId="0" borderId="36" xfId="0" applyFont="1" applyBorder="1" applyAlignment="1">
      <alignment horizontal="center" wrapText="1"/>
    </xf>
    <xf numFmtId="0" fontId="8" fillId="0" borderId="37" xfId="0" applyFont="1" applyBorder="1" applyAlignment="1">
      <alignment horizontal="center" wrapText="1"/>
    </xf>
    <xf numFmtId="0" fontId="9" fillId="0" borderId="0" xfId="0" applyFont="1" applyAlignment="1">
      <alignment horizontal="center" vertical="center" wrapText="1"/>
    </xf>
    <xf numFmtId="0" fontId="4" fillId="0" borderId="21" xfId="0" applyFont="1" applyBorder="1" applyAlignment="1">
      <alignment horizontal="center" vertical="center"/>
    </xf>
    <xf numFmtId="0" fontId="3" fillId="0" borderId="21" xfId="0" applyFont="1" applyBorder="1" applyAlignment="1">
      <alignment horizontal="center" vertical="center" wrapText="1"/>
    </xf>
    <xf numFmtId="0" fontId="3" fillId="0" borderId="21" xfId="0" applyFont="1" applyBorder="1" applyAlignment="1">
      <alignment horizontal="center" vertical="center"/>
    </xf>
    <xf numFmtId="0" fontId="8" fillId="0" borderId="0" xfId="0" applyFont="1" applyAlignment="1">
      <alignment horizontal="center" wrapText="1"/>
    </xf>
    <xf numFmtId="0" fontId="8" fillId="0" borderId="33" xfId="0" applyFont="1" applyBorder="1" applyAlignment="1">
      <alignment horizontal="center" wrapText="1"/>
    </xf>
    <xf numFmtId="0" fontId="8" fillId="0" borderId="34" xfId="0" applyFont="1" applyBorder="1" applyAlignment="1">
      <alignment horizontal="center" wrapText="1"/>
    </xf>
    <xf numFmtId="0" fontId="4" fillId="0" borderId="46" xfId="0" applyFont="1" applyBorder="1" applyAlignment="1">
      <alignment horizontal="center" vertical="center" wrapText="1"/>
    </xf>
    <xf numFmtId="0" fontId="4" fillId="19" borderId="1" xfId="0" applyFont="1" applyFill="1" applyBorder="1" applyAlignment="1">
      <alignment horizontal="center" vertical="center" wrapText="1"/>
    </xf>
    <xf numFmtId="0" fontId="4" fillId="19" borderId="9" xfId="0" applyFont="1" applyFill="1" applyBorder="1" applyAlignment="1">
      <alignment horizontal="center" vertical="center" wrapText="1"/>
    </xf>
    <xf numFmtId="0" fontId="4" fillId="19" borderId="54" xfId="0" applyFont="1" applyFill="1" applyBorder="1" applyAlignment="1">
      <alignment horizontal="center" vertical="center" wrapText="1"/>
    </xf>
    <xf numFmtId="0" fontId="4" fillId="19" borderId="55" xfId="0" applyFont="1" applyFill="1" applyBorder="1" applyAlignment="1">
      <alignment horizontal="center" vertical="center" wrapText="1"/>
    </xf>
    <xf numFmtId="0" fontId="4" fillId="20" borderId="2" xfId="0" applyFont="1" applyFill="1" applyBorder="1" applyAlignment="1">
      <alignment horizontal="center" wrapText="1"/>
    </xf>
    <xf numFmtId="0" fontId="4" fillId="20" borderId="3" xfId="0" applyFont="1" applyFill="1" applyBorder="1" applyAlignment="1">
      <alignment horizontal="center" wrapText="1"/>
    </xf>
    <xf numFmtId="0" fontId="4" fillId="20" borderId="21" xfId="0" applyFont="1" applyFill="1" applyBorder="1" applyAlignment="1" applyProtection="1">
      <alignment horizontal="center" vertical="center" wrapText="1"/>
      <protection locked="0"/>
    </xf>
    <xf numFmtId="0" fontId="3" fillId="0" borderId="10" xfId="0" applyFont="1" applyBorder="1" applyAlignment="1">
      <alignment horizontal="center" vertical="center" wrapText="1"/>
    </xf>
    <xf numFmtId="0" fontId="3" fillId="0" borderId="46" xfId="0" applyFont="1" applyBorder="1" applyAlignment="1">
      <alignment horizontal="center"/>
    </xf>
    <xf numFmtId="0" fontId="3" fillId="0" borderId="47" xfId="0" applyFont="1" applyBorder="1" applyAlignment="1">
      <alignment horizontal="center"/>
    </xf>
    <xf numFmtId="0" fontId="4" fillId="20" borderId="39" xfId="0" applyFont="1" applyFill="1" applyBorder="1" applyAlignment="1">
      <alignment horizontal="center" vertical="center" wrapText="1"/>
    </xf>
    <xf numFmtId="0" fontId="13" fillId="0" borderId="40" xfId="0" applyFont="1" applyBorder="1" applyAlignment="1" applyProtection="1">
      <alignment horizontal="center" vertical="center" wrapText="1"/>
      <protection locked="0"/>
    </xf>
    <xf numFmtId="0" fontId="13" fillId="0" borderId="46" xfId="0" applyFont="1" applyBorder="1" applyAlignment="1" applyProtection="1">
      <alignment horizontal="center" vertical="center" wrapText="1"/>
      <protection locked="0"/>
    </xf>
    <xf numFmtId="0" fontId="13" fillId="0" borderId="57" xfId="0" applyFont="1" applyBorder="1" applyAlignment="1" applyProtection="1">
      <alignment horizontal="center" vertical="center" wrapText="1"/>
      <protection locked="0"/>
    </xf>
    <xf numFmtId="0" fontId="3" fillId="0" borderId="41" xfId="0" applyFont="1" applyBorder="1" applyAlignment="1">
      <alignment horizontal="center" vertical="center" wrapText="1"/>
    </xf>
    <xf numFmtId="43" fontId="3" fillId="8" borderId="41" xfId="1" applyFont="1" applyFill="1" applyBorder="1" applyAlignment="1">
      <alignment horizontal="center" vertical="center" wrapText="1"/>
    </xf>
    <xf numFmtId="43" fontId="3" fillId="8" borderId="10" xfId="1" applyFont="1" applyFill="1" applyBorder="1" applyAlignment="1">
      <alignment horizontal="center" vertical="center" wrapText="1"/>
    </xf>
    <xf numFmtId="4" fontId="3" fillId="8" borderId="41" xfId="0" applyNumberFormat="1" applyFont="1" applyFill="1" applyBorder="1" applyAlignment="1">
      <alignment horizontal="center" vertical="center" wrapText="1"/>
    </xf>
    <xf numFmtId="4" fontId="3" fillId="8" borderId="10" xfId="0" applyNumberFormat="1" applyFont="1" applyFill="1" applyBorder="1" applyAlignment="1">
      <alignment horizontal="center" vertical="center" wrapText="1"/>
    </xf>
    <xf numFmtId="0" fontId="15" fillId="0" borderId="10"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xf>
    <xf numFmtId="0" fontId="3" fillId="0" borderId="41" xfId="0" applyFont="1" applyBorder="1" applyAlignment="1">
      <alignment horizontal="left" vertical="center"/>
    </xf>
    <xf numFmtId="0" fontId="3" fillId="0" borderId="12" xfId="0" applyFont="1" applyBorder="1" applyAlignment="1">
      <alignment horizontal="left" vertical="center" wrapText="1"/>
    </xf>
    <xf numFmtId="0" fontId="3" fillId="0" borderId="41" xfId="0" applyFont="1" applyBorder="1" applyAlignment="1">
      <alignment horizontal="left" vertical="center" wrapText="1"/>
    </xf>
    <xf numFmtId="0" fontId="4" fillId="20" borderId="10" xfId="0" applyFont="1" applyFill="1" applyBorder="1" applyAlignment="1">
      <alignment vertical="center" wrapText="1"/>
    </xf>
    <xf numFmtId="0" fontId="4" fillId="20" borderId="16" xfId="0" applyFont="1" applyFill="1" applyBorder="1" applyAlignment="1">
      <alignment vertical="center" wrapText="1"/>
    </xf>
    <xf numFmtId="0" fontId="4" fillId="0" borderId="29" xfId="0" applyFont="1" applyBorder="1" applyAlignment="1">
      <alignment horizontal="center" vertical="center" wrapText="1"/>
    </xf>
    <xf numFmtId="0" fontId="4" fillId="19" borderId="15" xfId="0" applyFont="1" applyFill="1" applyBorder="1" applyAlignment="1">
      <alignment horizontal="center" vertical="center" wrapText="1"/>
    </xf>
    <xf numFmtId="0" fontId="4" fillId="20" borderId="2" xfId="0" applyFont="1" applyFill="1" applyBorder="1" applyAlignment="1">
      <alignment horizontal="center" vertical="center" wrapText="1"/>
    </xf>
    <xf numFmtId="0" fontId="4" fillId="20" borderId="3" xfId="0" applyFont="1" applyFill="1" applyBorder="1" applyAlignment="1">
      <alignment horizontal="center" vertical="center" wrapText="1"/>
    </xf>
    <xf numFmtId="0" fontId="4" fillId="20" borderId="10" xfId="0" applyFont="1" applyFill="1" applyBorder="1" applyAlignment="1" applyProtection="1">
      <alignment horizontal="center" vertical="center" wrapText="1"/>
      <protection locked="0"/>
    </xf>
    <xf numFmtId="0" fontId="3" fillId="0" borderId="12" xfId="0" applyFont="1" applyBorder="1" applyAlignment="1">
      <alignment vertical="center" wrapText="1"/>
    </xf>
    <xf numFmtId="0" fontId="3" fillId="0" borderId="41" xfId="0" applyFont="1" applyBorder="1" applyAlignment="1">
      <alignment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20" borderId="7" xfId="0" applyFont="1" applyFill="1" applyBorder="1" applyAlignment="1">
      <alignment horizontal="center" vertical="center" wrapText="1"/>
    </xf>
    <xf numFmtId="0" fontId="4" fillId="20" borderId="6" xfId="0" applyFont="1" applyFill="1" applyBorder="1" applyAlignment="1">
      <alignment horizontal="center" vertical="center" wrapText="1"/>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4" fillId="20" borderId="1" xfId="0" applyFont="1" applyFill="1" applyBorder="1" applyAlignment="1">
      <alignment horizontal="center" vertical="center" wrapText="1"/>
    </xf>
    <xf numFmtId="0" fontId="4" fillId="20" borderId="11" xfId="0" applyFont="1" applyFill="1" applyBorder="1" applyAlignment="1">
      <alignment horizontal="left" vertical="center" wrapText="1"/>
    </xf>
    <xf numFmtId="0" fontId="4" fillId="20" borderId="41" xfId="0" applyFont="1" applyFill="1" applyBorder="1" applyAlignment="1">
      <alignment horizontal="left" vertical="center" wrapText="1"/>
    </xf>
    <xf numFmtId="0" fontId="4" fillId="0" borderId="12"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13" fillId="0" borderId="13" xfId="0" applyFont="1" applyBorder="1" applyAlignment="1" applyProtection="1">
      <alignment horizontal="left" vertical="top" wrapText="1"/>
      <protection locked="0"/>
    </xf>
    <xf numFmtId="0" fontId="4" fillId="20" borderId="25" xfId="0" applyFont="1" applyFill="1" applyBorder="1" applyAlignment="1">
      <alignment vertical="center" wrapText="1"/>
    </xf>
    <xf numFmtId="14" fontId="14" fillId="8" borderId="25" xfId="0" quotePrefix="1" applyNumberFormat="1" applyFont="1" applyFill="1" applyBorder="1" applyAlignment="1" applyProtection="1">
      <alignment horizontal="center" vertical="center" wrapText="1"/>
      <protection locked="0"/>
    </xf>
    <xf numFmtId="0" fontId="4" fillId="8" borderId="51" xfId="0" applyFont="1" applyFill="1" applyBorder="1" applyAlignment="1" applyProtection="1">
      <alignment horizontal="center" vertical="center" wrapText="1"/>
      <protection locked="0"/>
    </xf>
    <xf numFmtId="0" fontId="4" fillId="20" borderId="52" xfId="0" applyFont="1" applyFill="1" applyBorder="1" applyAlignment="1">
      <alignment horizontal="center" vertical="center" wrapText="1"/>
    </xf>
    <xf numFmtId="0" fontId="4" fillId="20" borderId="53" xfId="0" applyFont="1" applyFill="1" applyBorder="1" applyAlignment="1">
      <alignment horizontal="center" vertical="center" wrapText="1"/>
    </xf>
    <xf numFmtId="0" fontId="4" fillId="8" borderId="5" xfId="0" applyFont="1" applyFill="1" applyBorder="1" applyAlignment="1" applyProtection="1">
      <alignment horizontal="left" vertical="center" wrapText="1"/>
      <protection locked="0"/>
    </xf>
    <xf numFmtId="0" fontId="4" fillId="8" borderId="8" xfId="0" applyFont="1" applyFill="1" applyBorder="1" applyAlignment="1" applyProtection="1">
      <alignment horizontal="left" vertical="center" wrapText="1"/>
      <protection locked="0"/>
    </xf>
    <xf numFmtId="0" fontId="4" fillId="20" borderId="2" xfId="0" applyFont="1" applyFill="1" applyBorder="1" applyAlignment="1">
      <alignment vertical="center" wrapText="1"/>
    </xf>
    <xf numFmtId="0" fontId="3" fillId="0" borderId="19" xfId="0" applyFont="1" applyBorder="1" applyAlignment="1" applyProtection="1">
      <alignment horizontal="left" vertical="top" wrapText="1"/>
      <protection locked="0"/>
    </xf>
    <xf numFmtId="0" fontId="3" fillId="0" borderId="20"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4" fillId="20" borderId="10" xfId="0" applyFont="1" applyFill="1" applyBorder="1" applyAlignment="1">
      <alignment horizontal="left" vertical="center" wrapText="1"/>
    </xf>
    <xf numFmtId="0" fontId="4" fillId="0" borderId="10"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2" xfId="0" applyFont="1" applyBorder="1" applyAlignment="1" applyProtection="1">
      <alignment horizontal="left" vertical="center" wrapText="1"/>
      <protection locked="0"/>
    </xf>
    <xf numFmtId="0" fontId="4" fillId="0" borderId="13" xfId="0" applyFont="1" applyBorder="1" applyAlignment="1" applyProtection="1">
      <alignment horizontal="left" vertical="center" wrapText="1"/>
      <protection locked="0"/>
    </xf>
    <xf numFmtId="0" fontId="3" fillId="20" borderId="11" xfId="0" applyFont="1" applyFill="1" applyBorder="1" applyAlignment="1">
      <alignment horizontal="left" vertical="center" wrapText="1"/>
    </xf>
    <xf numFmtId="0" fontId="3" fillId="20" borderId="41" xfId="0" applyFont="1" applyFill="1" applyBorder="1" applyAlignment="1">
      <alignment horizontal="left" vertical="center" wrapText="1"/>
    </xf>
    <xf numFmtId="0" fontId="13" fillId="8" borderId="12" xfId="0" applyFont="1" applyFill="1" applyBorder="1" applyAlignment="1" applyProtection="1">
      <alignment horizontal="left" vertical="center" wrapText="1"/>
      <protection locked="0"/>
    </xf>
    <xf numFmtId="0" fontId="13" fillId="8" borderId="13" xfId="0" applyFont="1" applyFill="1" applyBorder="1" applyAlignment="1" applyProtection="1">
      <alignment horizontal="left" vertical="center" wrapText="1"/>
      <protection locked="0"/>
    </xf>
    <xf numFmtId="0" fontId="4" fillId="20" borderId="2" xfId="0" applyFont="1" applyFill="1" applyBorder="1" applyAlignment="1">
      <alignment horizontal="left" vertical="center" wrapText="1"/>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9" fillId="8" borderId="10" xfId="0" applyFont="1" applyFill="1" applyBorder="1" applyAlignment="1" applyProtection="1">
      <alignment horizontal="center" vertical="center" wrapText="1"/>
      <protection locked="0"/>
    </xf>
    <xf numFmtId="0" fontId="9" fillId="8" borderId="14" xfId="0" applyFont="1" applyFill="1" applyBorder="1" applyAlignment="1" applyProtection="1">
      <alignment horizontal="center" vertical="center" wrapText="1"/>
      <protection locked="0"/>
    </xf>
    <xf numFmtId="0" fontId="4" fillId="19" borderId="29" xfId="0" applyFont="1" applyFill="1" applyBorder="1" applyAlignment="1">
      <alignment horizontal="center" vertical="center" wrapText="1"/>
    </xf>
    <xf numFmtId="0" fontId="4" fillId="19" borderId="0" xfId="0" applyFont="1" applyFill="1" applyAlignment="1">
      <alignment horizontal="center" vertical="center" wrapText="1"/>
    </xf>
    <xf numFmtId="0" fontId="4" fillId="19" borderId="47" xfId="0" applyFont="1" applyFill="1" applyBorder="1" applyAlignment="1">
      <alignment horizontal="center" vertical="center" wrapText="1"/>
    </xf>
    <xf numFmtId="0" fontId="4" fillId="20" borderId="22" xfId="0" applyFont="1" applyFill="1" applyBorder="1" applyAlignment="1">
      <alignment horizontal="center" vertical="center"/>
    </xf>
    <xf numFmtId="0" fontId="4" fillId="20" borderId="23" xfId="0" applyFont="1" applyFill="1" applyBorder="1" applyAlignment="1">
      <alignment horizontal="center" vertical="center"/>
    </xf>
    <xf numFmtId="0" fontId="4" fillId="20" borderId="26" xfId="0" applyFont="1" applyFill="1" applyBorder="1" applyAlignment="1">
      <alignment horizontal="center" vertical="center"/>
    </xf>
    <xf numFmtId="0" fontId="4" fillId="20" borderId="27" xfId="0" applyFont="1" applyFill="1" applyBorder="1" applyAlignment="1">
      <alignment horizontal="center" vertical="center"/>
    </xf>
    <xf numFmtId="0" fontId="4" fillId="20" borderId="48" xfId="0" applyFont="1" applyFill="1" applyBorder="1" applyAlignment="1">
      <alignment horizontal="center" vertical="center"/>
    </xf>
    <xf numFmtId="0" fontId="4" fillId="20" borderId="49" xfId="0" applyFont="1" applyFill="1" applyBorder="1" applyAlignment="1">
      <alignment horizontal="center" vertical="center"/>
    </xf>
    <xf numFmtId="0" fontId="9" fillId="0" borderId="7"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0" fontId="9" fillId="0" borderId="40" xfId="0" applyFont="1" applyBorder="1" applyAlignment="1" applyProtection="1">
      <alignment horizontal="center" vertical="center" wrapText="1"/>
      <protection locked="0"/>
    </xf>
    <xf numFmtId="0" fontId="9" fillId="0" borderId="46" xfId="0" applyFont="1" applyBorder="1" applyAlignment="1" applyProtection="1">
      <alignment horizontal="center" vertical="center" wrapText="1"/>
      <protection locked="0"/>
    </xf>
    <xf numFmtId="0" fontId="4" fillId="9" borderId="10" xfId="0" applyFont="1" applyFill="1" applyBorder="1" applyAlignment="1">
      <alignment vertical="center" wrapText="1"/>
    </xf>
    <xf numFmtId="0" fontId="13" fillId="0" borderId="10" xfId="0" applyFont="1" applyBorder="1" applyAlignment="1" applyProtection="1">
      <alignment horizontal="center" vertical="center" wrapText="1"/>
      <protection locked="0"/>
    </xf>
    <xf numFmtId="0" fontId="13" fillId="0" borderId="14" xfId="0" applyFont="1" applyBorder="1" applyAlignment="1" applyProtection="1">
      <alignment horizontal="center" vertical="center" wrapText="1"/>
      <protection locked="0"/>
    </xf>
    <xf numFmtId="0" fontId="3" fillId="19" borderId="23" xfId="0" applyFont="1" applyFill="1" applyBorder="1" applyAlignment="1">
      <alignment horizontal="center" vertical="center"/>
    </xf>
    <xf numFmtId="0" fontId="3" fillId="19" borderId="44" xfId="0" applyFont="1" applyFill="1" applyBorder="1" applyAlignment="1">
      <alignment horizontal="center" vertical="center"/>
    </xf>
    <xf numFmtId="0" fontId="4" fillId="20" borderId="45" xfId="0" applyFont="1" applyFill="1" applyBorder="1" applyAlignment="1">
      <alignment horizontal="center" vertical="center"/>
    </xf>
    <xf numFmtId="0" fontId="4" fillId="20" borderId="44" xfId="0" applyFont="1" applyFill="1" applyBorder="1" applyAlignment="1">
      <alignment horizontal="center" vertical="center"/>
    </xf>
    <xf numFmtId="0" fontId="9" fillId="0" borderId="11"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3" fillId="20" borderId="12" xfId="0" applyFont="1" applyFill="1" applyBorder="1" applyAlignment="1">
      <alignment horizontal="center" vertical="center" wrapText="1"/>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20" borderId="5"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40" xfId="0" applyFont="1" applyBorder="1" applyAlignment="1">
      <alignment horizontal="center"/>
    </xf>
    <xf numFmtId="0" fontId="5" fillId="19" borderId="1" xfId="0" applyFont="1" applyFill="1" applyBorder="1" applyAlignment="1">
      <alignment horizontal="center" vertical="center" wrapText="1"/>
    </xf>
    <xf numFmtId="0" fontId="5" fillId="19" borderId="2" xfId="0" applyFont="1" applyFill="1" applyBorder="1" applyAlignment="1">
      <alignment horizontal="center" vertical="center" wrapText="1"/>
    </xf>
    <xf numFmtId="0" fontId="5" fillId="19" borderId="3" xfId="0" applyFont="1" applyFill="1" applyBorder="1" applyAlignment="1">
      <alignment horizontal="center" vertical="center" wrapText="1"/>
    </xf>
    <xf numFmtId="0" fontId="3" fillId="19" borderId="24" xfId="0" applyFont="1" applyFill="1" applyBorder="1" applyAlignment="1">
      <alignment horizontal="center" vertical="center" wrapText="1"/>
    </xf>
    <xf numFmtId="0" fontId="3" fillId="19" borderId="42" xfId="0" applyFont="1" applyFill="1" applyBorder="1" applyAlignment="1">
      <alignment horizontal="center" vertical="center" wrapText="1"/>
    </xf>
    <xf numFmtId="0" fontId="3" fillId="20" borderId="29" xfId="0" applyFont="1" applyFill="1" applyBorder="1" applyAlignment="1">
      <alignment horizontal="center" vertical="center" wrapText="1"/>
    </xf>
    <xf numFmtId="0" fontId="3" fillId="20" borderId="43" xfId="0" applyFont="1" applyFill="1" applyBorder="1" applyAlignment="1">
      <alignment horizontal="center" vertical="center" wrapText="1"/>
    </xf>
    <xf numFmtId="0" fontId="5" fillId="8" borderId="11" xfId="0" applyFont="1" applyFill="1" applyBorder="1" applyAlignment="1">
      <alignment horizontal="center" vertical="center" wrapText="1"/>
    </xf>
    <xf numFmtId="0" fontId="5" fillId="8" borderId="12" xfId="0" applyFont="1" applyFill="1" applyBorder="1" applyAlignment="1">
      <alignment horizontal="center" vertical="center" wrapText="1"/>
    </xf>
    <xf numFmtId="0" fontId="5" fillId="8" borderId="13" xfId="0" applyFont="1" applyFill="1" applyBorder="1" applyAlignment="1">
      <alignment horizontal="center" vertical="center" wrapText="1"/>
    </xf>
    <xf numFmtId="0" fontId="0" fillId="0" borderId="12" xfId="2" applyFont="1" applyFill="1" applyBorder="1" applyAlignment="1">
      <alignment horizontal="center" vertical="center" wrapText="1"/>
    </xf>
    <xf numFmtId="0" fontId="1" fillId="0" borderId="12" xfId="2" applyFont="1" applyFill="1" applyBorder="1" applyAlignment="1">
      <alignment horizontal="center" vertical="center" wrapText="1"/>
    </xf>
    <xf numFmtId="0" fontId="1" fillId="0" borderId="41" xfId="2" applyFont="1" applyFill="1" applyBorder="1" applyAlignment="1">
      <alignment horizontal="center" vertical="center" wrapText="1"/>
    </xf>
    <xf numFmtId="0" fontId="2" fillId="18" borderId="1" xfId="0" applyFont="1" applyFill="1" applyBorder="1" applyAlignment="1">
      <alignment horizontal="center" vertical="center" wrapText="1"/>
    </xf>
    <xf numFmtId="0" fontId="2" fillId="18" borderId="2" xfId="0" applyFont="1" applyFill="1" applyBorder="1" applyAlignment="1">
      <alignment horizontal="center" vertical="center" wrapText="1"/>
    </xf>
    <xf numFmtId="0" fontId="2" fillId="18" borderId="3" xfId="0" applyFont="1" applyFill="1" applyBorder="1" applyAlignment="1">
      <alignment horizontal="center" vertical="center" wrapText="1"/>
    </xf>
    <xf numFmtId="0" fontId="3" fillId="20" borderId="6" xfId="0" applyFont="1" applyFill="1" applyBorder="1" applyAlignment="1">
      <alignment horizontal="center" vertical="center" wrapText="1"/>
    </xf>
    <xf numFmtId="0" fontId="0" fillId="19" borderId="3" xfId="0" applyFill="1" applyBorder="1"/>
    <xf numFmtId="0" fontId="3" fillId="20" borderId="11" xfId="0" applyFont="1" applyFill="1" applyBorder="1" applyAlignment="1">
      <alignment horizontal="center" vertical="center" wrapText="1"/>
    </xf>
    <xf numFmtId="0" fontId="3" fillId="20" borderId="41" xfId="0"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0" fillId="0" borderId="14" xfId="0" applyBorder="1" applyAlignment="1">
      <alignment vertical="center"/>
    </xf>
    <xf numFmtId="0" fontId="20" fillId="0" borderId="10" xfId="3" applyFont="1" applyFill="1" applyBorder="1" applyAlignment="1">
      <alignment horizontal="left" vertical="center" wrapText="1"/>
    </xf>
    <xf numFmtId="0" fontId="30" fillId="0" borderId="10" xfId="0" applyFont="1" applyBorder="1" applyAlignment="1">
      <alignment horizontal="left" vertical="center" wrapText="1"/>
    </xf>
    <xf numFmtId="0" fontId="18" fillId="10" borderId="58" xfId="0" applyFont="1" applyFill="1" applyBorder="1" applyAlignment="1">
      <alignment horizontal="center" vertical="center"/>
    </xf>
    <xf numFmtId="0" fontId="18" fillId="10" borderId="46" xfId="0" applyFont="1" applyFill="1" applyBorder="1" applyAlignment="1">
      <alignment horizontal="center" vertical="center"/>
    </xf>
    <xf numFmtId="0" fontId="18" fillId="10" borderId="57" xfId="0" applyFont="1" applyFill="1" applyBorder="1" applyAlignment="1">
      <alignment horizontal="center" vertical="center"/>
    </xf>
    <xf numFmtId="0" fontId="20" fillId="10" borderId="59" xfId="0" applyFont="1" applyFill="1" applyBorder="1" applyAlignment="1">
      <alignment horizontal="center" vertical="center" wrapText="1"/>
    </xf>
    <xf numFmtId="0" fontId="20" fillId="10" borderId="60" xfId="0" applyFont="1" applyFill="1" applyBorder="1" applyAlignment="1">
      <alignment horizontal="center" vertical="center" wrapText="1"/>
    </xf>
    <xf numFmtId="0" fontId="21" fillId="0" borderId="52"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13" borderId="11" xfId="0" applyFont="1" applyFill="1" applyBorder="1" applyAlignment="1">
      <alignment horizontal="left" vertical="center" wrapText="1"/>
    </xf>
    <xf numFmtId="0" fontId="23" fillId="13" borderId="12" xfId="0" applyFont="1" applyFill="1" applyBorder="1" applyAlignment="1">
      <alignment horizontal="left" vertical="center" wrapText="1"/>
    </xf>
    <xf numFmtId="0" fontId="23" fillId="13" borderId="13" xfId="0" applyFont="1" applyFill="1" applyBorder="1" applyAlignment="1">
      <alignment horizontal="left" vertical="center" wrapText="1"/>
    </xf>
    <xf numFmtId="0" fontId="20" fillId="0" borderId="46" xfId="0" applyFont="1" applyBorder="1" applyAlignment="1">
      <alignment horizontal="center" vertical="center" wrapText="1"/>
    </xf>
    <xf numFmtId="0" fontId="25" fillId="10" borderId="40" xfId="0" applyFont="1" applyFill="1" applyBorder="1" applyAlignment="1">
      <alignment horizontal="center" vertical="center" wrapText="1"/>
    </xf>
    <xf numFmtId="0" fontId="25" fillId="10" borderId="46" xfId="0" applyFont="1" applyFill="1" applyBorder="1" applyAlignment="1">
      <alignment horizontal="center" vertical="center" wrapText="1"/>
    </xf>
    <xf numFmtId="0" fontId="25" fillId="10" borderId="38" xfId="0" applyFont="1" applyFill="1" applyBorder="1" applyAlignment="1">
      <alignment horizontal="center" vertical="center" wrapText="1"/>
    </xf>
    <xf numFmtId="0" fontId="20" fillId="0" borderId="5" xfId="0" applyFont="1" applyBorder="1" applyAlignment="1">
      <alignment horizontal="center" vertical="center"/>
    </xf>
    <xf numFmtId="0" fontId="20" fillId="11" borderId="52" xfId="0" applyFont="1" applyFill="1" applyBorder="1" applyAlignment="1">
      <alignment horizontal="center" vertical="center" wrapText="1"/>
    </xf>
    <xf numFmtId="0" fontId="20" fillId="11" borderId="53" xfId="0" applyFont="1" applyFill="1" applyBorder="1" applyAlignment="1">
      <alignment horizontal="center" vertical="center" wrapText="1"/>
    </xf>
    <xf numFmtId="0" fontId="20" fillId="0" borderId="10" xfId="0" applyFont="1" applyBorder="1" applyAlignment="1">
      <alignment horizontal="left" vertical="center" wrapText="1"/>
    </xf>
    <xf numFmtId="0" fontId="21" fillId="0" borderId="10" xfId="0" applyFont="1" applyBorder="1" applyAlignment="1">
      <alignment horizontal="left" vertical="center" wrapText="1"/>
    </xf>
    <xf numFmtId="0" fontId="31" fillId="0" borderId="10" xfId="0" applyFont="1" applyBorder="1" applyAlignment="1">
      <alignment horizontal="left" vertical="center" wrapText="1"/>
    </xf>
    <xf numFmtId="0" fontId="33" fillId="0" borderId="11" xfId="4" applyFill="1" applyBorder="1" applyAlignment="1">
      <alignment horizontal="center" wrapText="1"/>
    </xf>
    <xf numFmtId="0" fontId="33" fillId="0" borderId="41" xfId="4" applyFill="1" applyBorder="1" applyAlignment="1">
      <alignment horizontal="center" wrapText="1"/>
    </xf>
    <xf numFmtId="165" fontId="33" fillId="0" borderId="11" xfId="4" applyNumberFormat="1" applyFill="1" applyBorder="1" applyAlignment="1" applyProtection="1">
      <alignment horizontal="center"/>
      <protection locked="0"/>
    </xf>
    <xf numFmtId="165" fontId="33" fillId="0" borderId="41" xfId="4" applyNumberFormat="1" applyFill="1" applyBorder="1" applyAlignment="1" applyProtection="1">
      <alignment horizontal="center"/>
      <protection locked="0"/>
    </xf>
    <xf numFmtId="0" fontId="4" fillId="0" borderId="7" xfId="0" applyFont="1" applyBorder="1" applyAlignment="1">
      <alignment horizontal="center" wrapText="1"/>
    </xf>
    <xf numFmtId="0" fontId="4" fillId="0" borderId="6" xfId="0" applyFont="1" applyBorder="1" applyAlignment="1">
      <alignment horizontal="center" wrapText="1"/>
    </xf>
    <xf numFmtId="165" fontId="4" fillId="0" borderId="7" xfId="1" applyNumberFormat="1" applyFont="1" applyBorder="1" applyAlignment="1" applyProtection="1">
      <alignment horizontal="center"/>
      <protection locked="0"/>
    </xf>
    <xf numFmtId="165" fontId="4" fillId="0" borderId="6" xfId="1" applyNumberFormat="1" applyFont="1" applyBorder="1" applyAlignment="1" applyProtection="1">
      <alignment horizontal="center"/>
      <protection locked="0"/>
    </xf>
    <xf numFmtId="0" fontId="34" fillId="0" borderId="61" xfId="0" applyFont="1" applyBorder="1" applyAlignment="1">
      <alignment vertical="center" wrapText="1"/>
    </xf>
    <xf numFmtId="0" fontId="2" fillId="7"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5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5" fillId="21" borderId="24" xfId="0" applyFont="1" applyFill="1" applyBorder="1" applyAlignment="1">
      <alignment horizontal="center" vertical="center" wrapText="1"/>
    </xf>
    <xf numFmtId="0" fontId="5" fillId="21" borderId="42" xfId="0" applyFont="1" applyFill="1" applyBorder="1" applyAlignment="1">
      <alignment horizontal="center" vertical="center" wrapText="1"/>
    </xf>
    <xf numFmtId="0" fontId="5" fillId="21" borderId="21" xfId="0" applyFont="1" applyFill="1" applyBorder="1" applyAlignment="1">
      <alignment horizontal="center" vertical="center" wrapText="1"/>
    </xf>
    <xf numFmtId="0" fontId="5" fillId="21" borderId="62" xfId="0" applyFont="1" applyFill="1" applyBorder="1" applyAlignment="1">
      <alignment horizontal="center" vertical="center" wrapText="1"/>
    </xf>
    <xf numFmtId="0" fontId="5" fillId="21" borderId="22" xfId="0" applyFont="1" applyFill="1" applyBorder="1" applyAlignment="1">
      <alignment horizontal="center" vertical="center" wrapText="1"/>
    </xf>
    <xf numFmtId="0" fontId="5" fillId="21" borderId="23" xfId="0" applyFont="1" applyFill="1" applyBorder="1" applyAlignment="1">
      <alignment horizontal="center" vertical="center" wrapText="1"/>
    </xf>
    <xf numFmtId="0" fontId="5" fillId="21" borderId="45" xfId="0" applyFont="1" applyFill="1" applyBorder="1" applyAlignment="1">
      <alignment horizontal="center" vertical="center" wrapText="1"/>
    </xf>
    <xf numFmtId="0" fontId="5" fillId="21" borderId="44" xfId="0" applyFont="1" applyFill="1" applyBorder="1" applyAlignment="1">
      <alignment horizontal="center" vertical="center" wrapText="1"/>
    </xf>
    <xf numFmtId="0" fontId="5" fillId="21" borderId="11" xfId="0" applyFont="1" applyFill="1" applyBorder="1" applyAlignment="1">
      <alignment horizontal="center" vertical="center" wrapText="1"/>
    </xf>
    <xf numFmtId="0" fontId="5" fillId="21" borderId="41" xfId="0" applyFont="1" applyFill="1" applyBorder="1" applyAlignment="1">
      <alignment horizontal="center" vertical="center" wrapText="1"/>
    </xf>
    <xf numFmtId="0" fontId="5" fillId="21" borderId="28" xfId="0" applyFont="1" applyFill="1" applyBorder="1" applyAlignment="1">
      <alignment horizontal="center" vertical="center" wrapText="1"/>
    </xf>
    <xf numFmtId="0" fontId="5" fillId="21" borderId="63" xfId="0" applyFont="1" applyFill="1" applyBorder="1" applyAlignment="1">
      <alignment horizontal="center" vertical="center" wrapText="1"/>
    </xf>
    <xf numFmtId="0" fontId="34" fillId="16" borderId="21" xfId="0" applyFont="1" applyFill="1" applyBorder="1" applyAlignment="1">
      <alignment horizontal="center" vertical="center" wrapText="1"/>
    </xf>
    <xf numFmtId="0" fontId="34" fillId="16" borderId="62" xfId="0" applyFont="1" applyFill="1" applyBorder="1" applyAlignment="1">
      <alignment horizontal="center" vertical="center" wrapText="1"/>
    </xf>
    <xf numFmtId="0" fontId="34" fillId="15" borderId="43" xfId="0" applyFont="1" applyFill="1" applyBorder="1" applyAlignment="1">
      <alignment horizontal="center" vertical="center"/>
    </xf>
    <xf numFmtId="0" fontId="34" fillId="16" borderId="10" xfId="0" applyFont="1" applyFill="1" applyBorder="1" applyAlignment="1">
      <alignment horizontal="center" vertical="center" wrapText="1"/>
    </xf>
    <xf numFmtId="0" fontId="34" fillId="16" borderId="11" xfId="0" applyFont="1" applyFill="1" applyBorder="1" applyAlignment="1">
      <alignment horizontal="center" vertical="center" wrapText="1"/>
    </xf>
    <xf numFmtId="0" fontId="34" fillId="16" borderId="12" xfId="0" applyFont="1" applyFill="1" applyBorder="1" applyAlignment="1">
      <alignment horizontal="center" vertical="center" wrapText="1"/>
    </xf>
    <xf numFmtId="0" fontId="34" fillId="16" borderId="41"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4" fillId="8" borderId="11" xfId="0" applyFont="1" applyFill="1" applyBorder="1" applyAlignment="1">
      <alignment horizontal="center" vertical="center" wrapText="1"/>
    </xf>
    <xf numFmtId="0" fontId="4" fillId="8" borderId="41" xfId="0" applyFont="1" applyFill="1" applyBorder="1" applyAlignment="1">
      <alignment horizontal="center" vertical="center" wrapText="1"/>
    </xf>
    <xf numFmtId="0" fontId="20" fillId="0" borderId="10" xfId="5" applyFont="1" applyBorder="1" applyAlignment="1">
      <alignment horizontal="center" vertical="center" wrapText="1"/>
    </xf>
    <xf numFmtId="0" fontId="6" fillId="4" borderId="43"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62" xfId="0" applyFont="1" applyFill="1" applyBorder="1" applyAlignment="1">
      <alignment horizontal="center" vertical="center" wrapText="1"/>
    </xf>
  </cellXfs>
  <cellStyles count="6">
    <cellStyle name="Dobry" xfId="4" builtinId="26"/>
    <cellStyle name="Dziesiętny" xfId="1" builtinId="3"/>
    <cellStyle name="Excel Built-in Normal" xfId="5" xr:uid="{A9855D1C-4E94-4118-8075-FBE78B37779B}"/>
    <cellStyle name="Hiperłącze" xfId="3" builtinId="8"/>
    <cellStyle name="Normalny" xfId="0" builtinId="0"/>
    <cellStyle name="Zły" xfId="2" builtinId="27"/>
  </cellStyles>
  <dxfs count="0"/>
  <tableStyles count="0" defaultTableStyle="TableStyleMedium2" defaultPivotStyle="PivotStyleLight16"/>
  <colors>
    <mruColors>
      <color rgb="FF4C745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C896E-1B42-4888-87B3-30FC1E1784F2}">
  <sheetPr>
    <tabColor theme="4" tint="-0.249977111117893"/>
  </sheetPr>
  <dimension ref="A1:AD459"/>
  <sheetViews>
    <sheetView tabSelected="1" workbookViewId="0">
      <selection activeCell="R6" sqref="R6"/>
    </sheetView>
  </sheetViews>
  <sheetFormatPr defaultColWidth="9.140625" defaultRowHeight="12.75" x14ac:dyDescent="0.2"/>
  <cols>
    <col min="1" max="1" width="12.85546875" style="1" customWidth="1"/>
    <col min="2" max="3" width="8.42578125" style="1" customWidth="1"/>
    <col min="4" max="6" width="11.85546875" style="1" customWidth="1"/>
    <col min="7" max="7" width="15.85546875" style="1" bestFit="1" customWidth="1"/>
    <col min="8" max="8" width="14.85546875" style="1" customWidth="1"/>
    <col min="9" max="9" width="9.5703125" style="1" customWidth="1"/>
    <col min="10" max="29" width="9.140625" style="1"/>
    <col min="30" max="31" width="0" style="1" hidden="1" customWidth="1"/>
    <col min="32" max="16384" width="9.140625" style="1"/>
  </cols>
  <sheetData>
    <row r="1" spans="1:30" ht="45" customHeight="1" x14ac:dyDescent="0.2">
      <c r="A1" s="101" t="s">
        <v>0</v>
      </c>
      <c r="B1" s="102"/>
      <c r="C1" s="102"/>
      <c r="D1" s="102"/>
      <c r="E1" s="102"/>
      <c r="F1" s="102"/>
      <c r="G1" s="102"/>
      <c r="H1" s="102"/>
      <c r="I1" s="102"/>
      <c r="J1" s="103"/>
    </row>
    <row r="2" spans="1:30" ht="30" customHeight="1" thickBot="1" x14ac:dyDescent="0.25">
      <c r="A2" s="104" t="s">
        <v>1</v>
      </c>
      <c r="B2" s="105"/>
      <c r="C2" s="105"/>
      <c r="D2" s="105"/>
      <c r="E2" s="106"/>
      <c r="F2" s="107" t="s">
        <v>2</v>
      </c>
      <c r="G2" s="108"/>
      <c r="H2" s="108"/>
      <c r="I2" s="108"/>
      <c r="J2" s="109"/>
    </row>
    <row r="3" spans="1:30" ht="15" customHeight="1" thickBot="1" x14ac:dyDescent="0.25">
      <c r="A3" s="110"/>
      <c r="B3" s="110"/>
      <c r="C3" s="110"/>
      <c r="D3" s="110"/>
      <c r="E3" s="110"/>
      <c r="F3" s="110"/>
      <c r="G3" s="110"/>
      <c r="H3" s="110"/>
      <c r="I3" s="110"/>
      <c r="J3" s="110"/>
    </row>
    <row r="4" spans="1:30" ht="30" customHeight="1" x14ac:dyDescent="0.2">
      <c r="A4" s="111" t="s">
        <v>3</v>
      </c>
      <c r="B4" s="112"/>
      <c r="C4" s="112"/>
      <c r="D4" s="112"/>
      <c r="E4" s="112"/>
      <c r="F4" s="112"/>
      <c r="G4" s="112"/>
      <c r="H4" s="112"/>
      <c r="I4" s="112"/>
      <c r="J4" s="113"/>
    </row>
    <row r="5" spans="1:30" ht="30" customHeight="1" x14ac:dyDescent="0.2">
      <c r="A5" s="96" t="s">
        <v>4</v>
      </c>
      <c r="B5" s="97"/>
      <c r="C5" s="97"/>
      <c r="D5" s="97"/>
      <c r="E5" s="98" t="s">
        <v>5</v>
      </c>
      <c r="F5" s="99"/>
      <c r="G5" s="99"/>
      <c r="H5" s="99"/>
      <c r="I5" s="99"/>
      <c r="J5" s="100"/>
    </row>
    <row r="6" spans="1:30" ht="84" customHeight="1" x14ac:dyDescent="0.2">
      <c r="A6" s="96" t="s">
        <v>6</v>
      </c>
      <c r="B6" s="97"/>
      <c r="C6" s="97"/>
      <c r="D6" s="97"/>
      <c r="E6" s="118" t="s">
        <v>7</v>
      </c>
      <c r="F6" s="119"/>
      <c r="G6" s="119"/>
      <c r="H6" s="119"/>
      <c r="I6" s="119"/>
      <c r="J6" s="120"/>
    </row>
    <row r="7" spans="1:30" ht="127.5" customHeight="1" thickBot="1" x14ac:dyDescent="0.25">
      <c r="A7" s="121" t="s">
        <v>8</v>
      </c>
      <c r="B7" s="122"/>
      <c r="C7" s="122"/>
      <c r="D7" s="122"/>
      <c r="E7" s="123" t="s">
        <v>9</v>
      </c>
      <c r="F7" s="124"/>
      <c r="G7" s="124"/>
      <c r="H7" s="124"/>
      <c r="I7" s="124"/>
      <c r="J7" s="125"/>
    </row>
    <row r="8" spans="1:30" ht="15" customHeight="1" thickBot="1" x14ac:dyDescent="0.25">
      <c r="A8" s="126"/>
      <c r="B8" s="126"/>
      <c r="C8" s="126"/>
      <c r="D8" s="126"/>
      <c r="E8" s="126"/>
      <c r="F8" s="126"/>
      <c r="G8" s="126"/>
      <c r="H8" s="126"/>
      <c r="I8" s="126"/>
      <c r="J8" s="126"/>
    </row>
    <row r="9" spans="1:30" ht="30" customHeight="1" x14ac:dyDescent="0.2">
      <c r="A9" s="127" t="s">
        <v>10</v>
      </c>
      <c r="B9" s="128"/>
      <c r="C9" s="128"/>
      <c r="D9" s="128"/>
      <c r="E9" s="128"/>
      <c r="F9" s="128"/>
      <c r="G9" s="128"/>
      <c r="H9" s="128"/>
      <c r="I9" s="128"/>
      <c r="J9" s="129"/>
    </row>
    <row r="10" spans="1:30" ht="30" customHeight="1" x14ac:dyDescent="0.2">
      <c r="A10" s="130" t="s">
        <v>11</v>
      </c>
      <c r="B10" s="114" t="s">
        <v>12</v>
      </c>
      <c r="C10" s="114"/>
      <c r="D10" s="116" t="s">
        <v>13</v>
      </c>
      <c r="E10" s="133" t="s">
        <v>14</v>
      </c>
      <c r="F10" s="134"/>
      <c r="G10" s="114" t="s">
        <v>15</v>
      </c>
      <c r="H10" s="114"/>
      <c r="I10" s="114" t="s">
        <v>16</v>
      </c>
      <c r="J10" s="115"/>
    </row>
    <row r="11" spans="1:30" ht="95.25" customHeight="1" x14ac:dyDescent="0.2">
      <c r="A11" s="131"/>
      <c r="B11" s="116"/>
      <c r="C11" s="116"/>
      <c r="D11" s="132"/>
      <c r="E11" s="135"/>
      <c r="F11" s="136"/>
      <c r="G11" s="2" t="s">
        <v>17</v>
      </c>
      <c r="H11" s="2" t="s">
        <v>18</v>
      </c>
      <c r="I11" s="116"/>
      <c r="J11" s="117"/>
    </row>
    <row r="12" spans="1:30" ht="181.5" customHeight="1" x14ac:dyDescent="0.45">
      <c r="A12" s="3" t="s">
        <v>19</v>
      </c>
      <c r="B12" s="141" t="s">
        <v>20</v>
      </c>
      <c r="C12" s="141"/>
      <c r="D12" s="4" t="s">
        <v>21</v>
      </c>
      <c r="E12" s="142" t="s">
        <v>22</v>
      </c>
      <c r="F12" s="143"/>
      <c r="G12" s="5">
        <v>19000000</v>
      </c>
      <c r="H12" s="5">
        <v>6100000</v>
      </c>
      <c r="I12" s="141" t="s">
        <v>23</v>
      </c>
      <c r="J12" s="141"/>
      <c r="K12" s="6"/>
      <c r="L12" s="6"/>
      <c r="M12" s="6"/>
      <c r="N12" s="6"/>
      <c r="AD12" t="s">
        <v>24</v>
      </c>
    </row>
    <row r="13" spans="1:30" ht="15" x14ac:dyDescent="0.25">
      <c r="A13" s="7"/>
      <c r="B13" s="7"/>
      <c r="C13" s="7"/>
      <c r="D13" s="7"/>
      <c r="E13" s="7"/>
      <c r="F13" s="7"/>
      <c r="G13" s="7"/>
      <c r="H13" s="7"/>
      <c r="I13" s="7"/>
      <c r="J13" s="7"/>
      <c r="AD13" t="s">
        <v>24</v>
      </c>
    </row>
    <row r="15" spans="1:30" ht="15" customHeight="1" x14ac:dyDescent="0.2">
      <c r="E15" s="8">
        <v>44229</v>
      </c>
      <c r="F15" s="9"/>
      <c r="G15" s="9"/>
      <c r="H15" s="10"/>
    </row>
    <row r="16" spans="1:30" ht="15" customHeight="1" x14ac:dyDescent="0.2">
      <c r="E16" s="11"/>
      <c r="H16" s="12"/>
    </row>
    <row r="17" spans="5:8" ht="15" customHeight="1" x14ac:dyDescent="0.2">
      <c r="E17" s="13"/>
      <c r="F17" s="144"/>
      <c r="G17" s="144"/>
      <c r="H17" s="14"/>
    </row>
    <row r="18" spans="5:8" ht="15" customHeight="1" x14ac:dyDescent="0.2">
      <c r="E18" s="13"/>
      <c r="F18" s="144"/>
      <c r="G18" s="144"/>
      <c r="H18" s="14"/>
    </row>
    <row r="19" spans="5:8" ht="15" customHeight="1" x14ac:dyDescent="0.2">
      <c r="E19" s="145"/>
      <c r="F19" s="144"/>
      <c r="G19" s="144"/>
      <c r="H19" s="146"/>
    </row>
    <row r="20" spans="5:8" ht="20.25" customHeight="1" thickBot="1" x14ac:dyDescent="0.25">
      <c r="E20" s="137"/>
      <c r="F20" s="138"/>
      <c r="G20" s="138"/>
      <c r="H20" s="139"/>
    </row>
    <row r="22" spans="5:8" ht="12.75" customHeight="1" x14ac:dyDescent="0.2">
      <c r="E22" s="140" t="s">
        <v>25</v>
      </c>
      <c r="F22" s="140"/>
      <c r="G22" s="140"/>
      <c r="H22" s="140"/>
    </row>
    <row r="23" spans="5:8" x14ac:dyDescent="0.2">
      <c r="E23" s="140"/>
      <c r="F23" s="140"/>
      <c r="G23" s="140"/>
      <c r="H23" s="140"/>
    </row>
    <row r="24" spans="5:8" ht="17.25" customHeight="1" x14ac:dyDescent="0.2">
      <c r="E24" s="140"/>
      <c r="F24" s="140"/>
      <c r="G24" s="140"/>
      <c r="H24" s="140"/>
    </row>
    <row r="79" spans="11:11" x14ac:dyDescent="0.2">
      <c r="K79" s="15"/>
    </row>
    <row r="80" spans="11:11" hidden="1" x14ac:dyDescent="0.2">
      <c r="K80" s="15"/>
    </row>
    <row r="81" spans="7:14" ht="15" hidden="1" x14ac:dyDescent="0.25">
      <c r="G81" t="s">
        <v>26</v>
      </c>
      <c r="H81" t="s">
        <v>27</v>
      </c>
      <c r="K81" s="16" t="s">
        <v>28</v>
      </c>
    </row>
    <row r="82" spans="7:14" ht="15" hidden="1" x14ac:dyDescent="0.25">
      <c r="G82" t="s">
        <v>29</v>
      </c>
      <c r="H82" t="s">
        <v>30</v>
      </c>
      <c r="K82" s="16" t="s">
        <v>31</v>
      </c>
    </row>
    <row r="83" spans="7:14" ht="15" hidden="1" x14ac:dyDescent="0.25">
      <c r="G83" t="s">
        <v>32</v>
      </c>
      <c r="H83" t="s">
        <v>33</v>
      </c>
      <c r="K83" s="16" t="s">
        <v>34</v>
      </c>
    </row>
    <row r="84" spans="7:14" ht="15" hidden="1" x14ac:dyDescent="0.25">
      <c r="G84" t="s">
        <v>35</v>
      </c>
      <c r="H84" t="s">
        <v>36</v>
      </c>
      <c r="K84" s="16" t="s">
        <v>37</v>
      </c>
    </row>
    <row r="85" spans="7:14" ht="15" hidden="1" x14ac:dyDescent="0.25">
      <c r="G85" t="s">
        <v>38</v>
      </c>
      <c r="H85" t="s">
        <v>39</v>
      </c>
      <c r="K85" s="16"/>
    </row>
    <row r="86" spans="7:14" ht="15" hidden="1" x14ac:dyDescent="0.25">
      <c r="G86" t="s">
        <v>40</v>
      </c>
      <c r="H86" t="s">
        <v>41</v>
      </c>
    </row>
    <row r="87" spans="7:14" ht="15" hidden="1" x14ac:dyDescent="0.25">
      <c r="G87" t="s">
        <v>42</v>
      </c>
      <c r="H87" t="s">
        <v>43</v>
      </c>
    </row>
    <row r="88" spans="7:14" ht="15" hidden="1" x14ac:dyDescent="0.25">
      <c r="G88" t="s">
        <v>44</v>
      </c>
      <c r="H88" t="s">
        <v>45</v>
      </c>
    </row>
    <row r="89" spans="7:14" ht="15" hidden="1" x14ac:dyDescent="0.25">
      <c r="G89" t="s">
        <v>46</v>
      </c>
      <c r="H89" t="s">
        <v>47</v>
      </c>
    </row>
    <row r="90" spans="7:14" ht="15" hidden="1" x14ac:dyDescent="0.25">
      <c r="G90" t="s">
        <v>48</v>
      </c>
      <c r="H90" t="s">
        <v>49</v>
      </c>
    </row>
    <row r="91" spans="7:14" ht="15" hidden="1" x14ac:dyDescent="0.25">
      <c r="G91" t="s">
        <v>50</v>
      </c>
      <c r="H91" t="s">
        <v>51</v>
      </c>
      <c r="K91" s="1" t="s">
        <v>52</v>
      </c>
      <c r="N91" s="1" t="s">
        <v>53</v>
      </c>
    </row>
    <row r="92" spans="7:14" ht="15" hidden="1" x14ac:dyDescent="0.25">
      <c r="G92" t="s">
        <v>54</v>
      </c>
      <c r="H92" t="s">
        <v>55</v>
      </c>
      <c r="K92" s="1" t="s">
        <v>56</v>
      </c>
      <c r="N92" s="1" t="s">
        <v>57</v>
      </c>
    </row>
    <row r="93" spans="7:14" ht="15" hidden="1" x14ac:dyDescent="0.25">
      <c r="G93" t="s">
        <v>58</v>
      </c>
      <c r="H93" t="s">
        <v>59</v>
      </c>
      <c r="K93" s="1" t="s">
        <v>60</v>
      </c>
      <c r="N93" s="1" t="s">
        <v>61</v>
      </c>
    </row>
    <row r="94" spans="7:14" ht="15" hidden="1" x14ac:dyDescent="0.25">
      <c r="G94" t="s">
        <v>62</v>
      </c>
      <c r="H94" t="s">
        <v>63</v>
      </c>
      <c r="K94" s="1" t="s">
        <v>64</v>
      </c>
      <c r="N94" s="1" t="s">
        <v>65</v>
      </c>
    </row>
    <row r="95" spans="7:14" ht="15" hidden="1" x14ac:dyDescent="0.25">
      <c r="G95" t="s">
        <v>66</v>
      </c>
      <c r="H95" t="s">
        <v>67</v>
      </c>
      <c r="K95" s="1" t="s">
        <v>5</v>
      </c>
      <c r="N95" s="1" t="s">
        <v>68</v>
      </c>
    </row>
    <row r="96" spans="7:14" ht="15" hidden="1" x14ac:dyDescent="0.25">
      <c r="G96" t="s">
        <v>69</v>
      </c>
      <c r="H96" t="s">
        <v>70</v>
      </c>
      <c r="K96" s="1" t="s">
        <v>71</v>
      </c>
      <c r="N96" s="1" t="s">
        <v>72</v>
      </c>
    </row>
    <row r="97" spans="7:14" ht="15" hidden="1" x14ac:dyDescent="0.25">
      <c r="G97" t="s">
        <v>73</v>
      </c>
      <c r="H97" t="s">
        <v>74</v>
      </c>
      <c r="K97" s="1" t="s">
        <v>75</v>
      </c>
    </row>
    <row r="98" spans="7:14" ht="15" hidden="1" x14ac:dyDescent="0.25">
      <c r="G98" t="s">
        <v>76</v>
      </c>
      <c r="H98" t="s">
        <v>77</v>
      </c>
      <c r="K98" s="1" t="s">
        <v>78</v>
      </c>
      <c r="N98" s="1" t="s">
        <v>79</v>
      </c>
    </row>
    <row r="99" spans="7:14" ht="15" hidden="1" x14ac:dyDescent="0.25">
      <c r="G99" t="s">
        <v>80</v>
      </c>
      <c r="H99" t="s">
        <v>81</v>
      </c>
      <c r="K99" s="1" t="s">
        <v>82</v>
      </c>
      <c r="N99" s="1" t="s">
        <v>83</v>
      </c>
    </row>
    <row r="100" spans="7:14" ht="15" hidden="1" x14ac:dyDescent="0.25">
      <c r="G100" t="s">
        <v>84</v>
      </c>
      <c r="H100" t="s">
        <v>85</v>
      </c>
      <c r="K100" s="1" t="s">
        <v>86</v>
      </c>
      <c r="N100" s="1" t="s">
        <v>19</v>
      </c>
    </row>
    <row r="101" spans="7:14" ht="15" hidden="1" x14ac:dyDescent="0.25">
      <c r="G101" t="s">
        <v>87</v>
      </c>
      <c r="H101" t="s">
        <v>88</v>
      </c>
      <c r="K101" s="1" t="s">
        <v>89</v>
      </c>
      <c r="N101" s="1" t="s">
        <v>90</v>
      </c>
    </row>
    <row r="102" spans="7:14" ht="15" hidden="1" x14ac:dyDescent="0.25">
      <c r="G102" t="s">
        <v>91</v>
      </c>
      <c r="H102" t="s">
        <v>92</v>
      </c>
      <c r="K102" s="1" t="s">
        <v>93</v>
      </c>
      <c r="N102" s="1" t="s">
        <v>94</v>
      </c>
    </row>
    <row r="103" spans="7:14" ht="15" hidden="1" x14ac:dyDescent="0.25">
      <c r="G103" t="s">
        <v>95</v>
      </c>
      <c r="H103" t="s">
        <v>96</v>
      </c>
      <c r="K103" s="1" t="s">
        <v>97</v>
      </c>
      <c r="N103" s="1" t="s">
        <v>98</v>
      </c>
    </row>
    <row r="104" spans="7:14" ht="15" hidden="1" x14ac:dyDescent="0.25">
      <c r="G104" t="s">
        <v>99</v>
      </c>
      <c r="H104" t="s">
        <v>100</v>
      </c>
      <c r="K104" s="1" t="s">
        <v>101</v>
      </c>
    </row>
    <row r="105" spans="7:14" ht="15" hidden="1" x14ac:dyDescent="0.25">
      <c r="G105" t="s">
        <v>102</v>
      </c>
      <c r="H105" t="s">
        <v>103</v>
      </c>
      <c r="K105" s="1" t="s">
        <v>104</v>
      </c>
    </row>
    <row r="106" spans="7:14" ht="15" hidden="1" x14ac:dyDescent="0.25">
      <c r="G106" t="s">
        <v>105</v>
      </c>
      <c r="H106" t="s">
        <v>106</v>
      </c>
      <c r="K106" s="1" t="s">
        <v>107</v>
      </c>
    </row>
    <row r="107" spans="7:14" ht="15" hidden="1" x14ac:dyDescent="0.25">
      <c r="G107" t="s">
        <v>108</v>
      </c>
      <c r="H107" t="s">
        <v>109</v>
      </c>
      <c r="K107" s="1" t="s">
        <v>110</v>
      </c>
    </row>
    <row r="108" spans="7:14" ht="15" hidden="1" x14ac:dyDescent="0.25">
      <c r="G108" t="s">
        <v>111</v>
      </c>
      <c r="H108" t="s">
        <v>112</v>
      </c>
      <c r="K108" s="1" t="s">
        <v>113</v>
      </c>
    </row>
    <row r="109" spans="7:14" ht="15" hidden="1" x14ac:dyDescent="0.25">
      <c r="G109" t="s">
        <v>114</v>
      </c>
      <c r="H109" t="s">
        <v>115</v>
      </c>
    </row>
    <row r="110" spans="7:14" ht="15" hidden="1" x14ac:dyDescent="0.25">
      <c r="G110" t="s">
        <v>116</v>
      </c>
      <c r="H110" t="s">
        <v>117</v>
      </c>
    </row>
    <row r="111" spans="7:14" ht="15" hidden="1" x14ac:dyDescent="0.25">
      <c r="G111" t="s">
        <v>118</v>
      </c>
      <c r="H111" t="s">
        <v>119</v>
      </c>
      <c r="K111" s="1" t="s">
        <v>120</v>
      </c>
    </row>
    <row r="112" spans="7:14" ht="15" hidden="1" x14ac:dyDescent="0.25">
      <c r="G112" t="s">
        <v>121</v>
      </c>
      <c r="H112" t="s">
        <v>122</v>
      </c>
      <c r="K112" s="1" t="s">
        <v>123</v>
      </c>
    </row>
    <row r="113" spans="7:13" ht="15" hidden="1" x14ac:dyDescent="0.25">
      <c r="G113" t="s">
        <v>124</v>
      </c>
      <c r="H113" t="s">
        <v>125</v>
      </c>
      <c r="K113" s="1" t="s">
        <v>126</v>
      </c>
    </row>
    <row r="114" spans="7:13" ht="15" hidden="1" x14ac:dyDescent="0.25">
      <c r="G114" t="s">
        <v>127</v>
      </c>
      <c r="H114" t="s">
        <v>128</v>
      </c>
      <c r="K114" s="1" t="s">
        <v>129</v>
      </c>
    </row>
    <row r="115" spans="7:13" ht="15" hidden="1" x14ac:dyDescent="0.25">
      <c r="G115" t="s">
        <v>130</v>
      </c>
      <c r="H115" t="s">
        <v>131</v>
      </c>
    </row>
    <row r="116" spans="7:13" ht="15" hidden="1" x14ac:dyDescent="0.25">
      <c r="G116" t="s">
        <v>132</v>
      </c>
      <c r="H116" t="s">
        <v>133</v>
      </c>
      <c r="K116" s="1" t="s">
        <v>134</v>
      </c>
      <c r="M116" s="1" t="s">
        <v>135</v>
      </c>
    </row>
    <row r="117" spans="7:13" ht="15" hidden="1" x14ac:dyDescent="0.25">
      <c r="G117" t="s">
        <v>136</v>
      </c>
      <c r="H117" t="s">
        <v>137</v>
      </c>
      <c r="K117" s="1" t="s">
        <v>138</v>
      </c>
      <c r="M117" s="1" t="s">
        <v>139</v>
      </c>
    </row>
    <row r="118" spans="7:13" ht="15" hidden="1" x14ac:dyDescent="0.25">
      <c r="G118" t="s">
        <v>140</v>
      </c>
      <c r="H118" t="s">
        <v>141</v>
      </c>
      <c r="K118" s="1" t="s">
        <v>142</v>
      </c>
      <c r="M118" s="1" t="s">
        <v>143</v>
      </c>
    </row>
    <row r="119" spans="7:13" ht="15" hidden="1" x14ac:dyDescent="0.25">
      <c r="G119" t="s">
        <v>144</v>
      </c>
      <c r="H119" t="s">
        <v>145</v>
      </c>
      <c r="K119" s="1" t="s">
        <v>146</v>
      </c>
      <c r="M119" s="1" t="s">
        <v>147</v>
      </c>
    </row>
    <row r="120" spans="7:13" ht="15" hidden="1" x14ac:dyDescent="0.25">
      <c r="G120" t="s">
        <v>148</v>
      </c>
      <c r="H120" t="s">
        <v>149</v>
      </c>
      <c r="K120" s="1" t="s">
        <v>150</v>
      </c>
      <c r="M120" s="1" t="s">
        <v>151</v>
      </c>
    </row>
    <row r="121" spans="7:13" ht="15" hidden="1" x14ac:dyDescent="0.25">
      <c r="G121" t="s">
        <v>152</v>
      </c>
      <c r="H121" t="s">
        <v>153</v>
      </c>
      <c r="K121" s="1" t="s">
        <v>154</v>
      </c>
      <c r="M121" s="1" t="s">
        <v>155</v>
      </c>
    </row>
    <row r="122" spans="7:13" ht="15" hidden="1" x14ac:dyDescent="0.25">
      <c r="G122" t="s">
        <v>156</v>
      </c>
      <c r="H122" t="s">
        <v>157</v>
      </c>
      <c r="K122" s="1" t="s">
        <v>158</v>
      </c>
      <c r="M122" s="1" t="s">
        <v>159</v>
      </c>
    </row>
    <row r="123" spans="7:13" ht="15" hidden="1" x14ac:dyDescent="0.25">
      <c r="G123" t="s">
        <v>160</v>
      </c>
      <c r="H123" t="s">
        <v>161</v>
      </c>
      <c r="K123" s="1" t="s">
        <v>162</v>
      </c>
      <c r="M123" s="1" t="s">
        <v>163</v>
      </c>
    </row>
    <row r="124" spans="7:13" ht="15" hidden="1" x14ac:dyDescent="0.25">
      <c r="G124" t="s">
        <v>164</v>
      </c>
      <c r="H124" t="s">
        <v>165</v>
      </c>
      <c r="K124" s="1" t="s">
        <v>166</v>
      </c>
      <c r="M124" s="1" t="s">
        <v>167</v>
      </c>
    </row>
    <row r="125" spans="7:13" ht="15" hidden="1" x14ac:dyDescent="0.25">
      <c r="G125" t="s">
        <v>168</v>
      </c>
      <c r="H125" t="s">
        <v>169</v>
      </c>
      <c r="K125" s="1" t="s">
        <v>170</v>
      </c>
      <c r="M125" s="1" t="s">
        <v>171</v>
      </c>
    </row>
    <row r="126" spans="7:13" ht="15" hidden="1" x14ac:dyDescent="0.25">
      <c r="G126" t="s">
        <v>172</v>
      </c>
      <c r="H126" t="s">
        <v>173</v>
      </c>
      <c r="K126" s="1" t="s">
        <v>174</v>
      </c>
      <c r="M126" s="1" t="s">
        <v>175</v>
      </c>
    </row>
    <row r="127" spans="7:13" ht="15" hidden="1" x14ac:dyDescent="0.25">
      <c r="G127" t="s">
        <v>176</v>
      </c>
      <c r="H127" t="s">
        <v>177</v>
      </c>
      <c r="K127" s="1" t="s">
        <v>178</v>
      </c>
      <c r="M127" s="1" t="s">
        <v>179</v>
      </c>
    </row>
    <row r="128" spans="7:13" ht="15" hidden="1" x14ac:dyDescent="0.25">
      <c r="G128" t="s">
        <v>180</v>
      </c>
      <c r="H128" t="s">
        <v>181</v>
      </c>
      <c r="K128" s="1" t="s">
        <v>182</v>
      </c>
      <c r="M128" s="1" t="s">
        <v>183</v>
      </c>
    </row>
    <row r="129" spans="7:13" ht="15" hidden="1" x14ac:dyDescent="0.25">
      <c r="G129" t="s">
        <v>184</v>
      </c>
      <c r="H129" t="s">
        <v>185</v>
      </c>
      <c r="K129" s="1" t="s">
        <v>186</v>
      </c>
      <c r="M129" s="1" t="s">
        <v>187</v>
      </c>
    </row>
    <row r="130" spans="7:13" ht="15" hidden="1" x14ac:dyDescent="0.25">
      <c r="G130" t="s">
        <v>188</v>
      </c>
      <c r="H130" t="s">
        <v>189</v>
      </c>
      <c r="K130" s="1" t="s">
        <v>190</v>
      </c>
      <c r="M130" s="1" t="s">
        <v>191</v>
      </c>
    </row>
    <row r="131" spans="7:13" ht="15" hidden="1" x14ac:dyDescent="0.25">
      <c r="G131" t="s">
        <v>192</v>
      </c>
      <c r="H131" t="s">
        <v>193</v>
      </c>
      <c r="K131" s="1" t="s">
        <v>194</v>
      </c>
      <c r="M131" s="1" t="s">
        <v>195</v>
      </c>
    </row>
    <row r="132" spans="7:13" ht="15" hidden="1" x14ac:dyDescent="0.25">
      <c r="G132" t="s">
        <v>196</v>
      </c>
      <c r="H132" t="s">
        <v>197</v>
      </c>
      <c r="K132" s="1" t="s">
        <v>198</v>
      </c>
      <c r="M132" s="1" t="s">
        <v>199</v>
      </c>
    </row>
    <row r="133" spans="7:13" ht="15" hidden="1" x14ac:dyDescent="0.25">
      <c r="G133" t="s">
        <v>200</v>
      </c>
      <c r="H133" t="s">
        <v>201</v>
      </c>
      <c r="K133" s="1" t="s">
        <v>202</v>
      </c>
      <c r="M133" s="1" t="s">
        <v>203</v>
      </c>
    </row>
    <row r="134" spans="7:13" ht="15" hidden="1" x14ac:dyDescent="0.25">
      <c r="G134" t="s">
        <v>204</v>
      </c>
      <c r="H134" t="s">
        <v>205</v>
      </c>
      <c r="K134" s="1" t="s">
        <v>206</v>
      </c>
      <c r="M134" s="1" t="s">
        <v>207</v>
      </c>
    </row>
    <row r="135" spans="7:13" ht="15" hidden="1" x14ac:dyDescent="0.25">
      <c r="G135" t="s">
        <v>208</v>
      </c>
      <c r="H135" t="s">
        <v>209</v>
      </c>
      <c r="K135" s="1" t="s">
        <v>210</v>
      </c>
      <c r="M135" s="1" t="s">
        <v>211</v>
      </c>
    </row>
    <row r="136" spans="7:13" ht="15" hidden="1" x14ac:dyDescent="0.25">
      <c r="G136" t="s">
        <v>212</v>
      </c>
      <c r="H136" t="s">
        <v>213</v>
      </c>
      <c r="K136" s="1" t="s">
        <v>214</v>
      </c>
      <c r="M136" s="1" t="s">
        <v>215</v>
      </c>
    </row>
    <row r="137" spans="7:13" ht="15" hidden="1" x14ac:dyDescent="0.25">
      <c r="G137" t="s">
        <v>216</v>
      </c>
      <c r="H137" t="s">
        <v>217</v>
      </c>
      <c r="K137" s="1" t="s">
        <v>218</v>
      </c>
      <c r="M137" s="1" t="s">
        <v>219</v>
      </c>
    </row>
    <row r="138" spans="7:13" ht="15" hidden="1" x14ac:dyDescent="0.25">
      <c r="G138" t="s">
        <v>220</v>
      </c>
      <c r="H138" t="s">
        <v>221</v>
      </c>
      <c r="K138" s="1" t="s">
        <v>222</v>
      </c>
      <c r="M138" s="1" t="s">
        <v>223</v>
      </c>
    </row>
    <row r="139" spans="7:13" ht="15" hidden="1" x14ac:dyDescent="0.25">
      <c r="G139" t="s">
        <v>224</v>
      </c>
      <c r="H139" t="s">
        <v>225</v>
      </c>
      <c r="K139" s="1" t="s">
        <v>226</v>
      </c>
      <c r="M139" s="1" t="s">
        <v>227</v>
      </c>
    </row>
    <row r="140" spans="7:13" ht="15" hidden="1" x14ac:dyDescent="0.25">
      <c r="G140" t="s">
        <v>228</v>
      </c>
      <c r="H140" t="s">
        <v>229</v>
      </c>
      <c r="K140" s="1" t="s">
        <v>230</v>
      </c>
      <c r="M140" s="1" t="s">
        <v>231</v>
      </c>
    </row>
    <row r="141" spans="7:13" ht="15" hidden="1" x14ac:dyDescent="0.25">
      <c r="G141" t="s">
        <v>232</v>
      </c>
      <c r="H141" t="s">
        <v>233</v>
      </c>
      <c r="K141" s="1" t="s">
        <v>234</v>
      </c>
      <c r="M141" s="1" t="s">
        <v>235</v>
      </c>
    </row>
    <row r="142" spans="7:13" ht="15" hidden="1" x14ac:dyDescent="0.25">
      <c r="G142" t="s">
        <v>236</v>
      </c>
      <c r="H142" t="s">
        <v>237</v>
      </c>
      <c r="K142" s="1" t="s">
        <v>238</v>
      </c>
      <c r="M142" s="1" t="s">
        <v>239</v>
      </c>
    </row>
    <row r="143" spans="7:13" ht="15" hidden="1" x14ac:dyDescent="0.25">
      <c r="G143" t="s">
        <v>240</v>
      </c>
      <c r="H143" t="s">
        <v>241</v>
      </c>
      <c r="K143" s="1" t="s">
        <v>242</v>
      </c>
      <c r="M143" s="1" t="s">
        <v>243</v>
      </c>
    </row>
    <row r="144" spans="7:13" ht="15" hidden="1" x14ac:dyDescent="0.25">
      <c r="G144" t="s">
        <v>244</v>
      </c>
      <c r="H144" t="s">
        <v>245</v>
      </c>
      <c r="K144" s="1" t="s">
        <v>246</v>
      </c>
      <c r="M144" s="1" t="s">
        <v>247</v>
      </c>
    </row>
    <row r="145" spans="7:13" ht="15" hidden="1" x14ac:dyDescent="0.25">
      <c r="G145" t="s">
        <v>248</v>
      </c>
      <c r="H145" t="s">
        <v>249</v>
      </c>
      <c r="K145" s="1" t="s">
        <v>250</v>
      </c>
      <c r="M145" s="1" t="s">
        <v>251</v>
      </c>
    </row>
    <row r="146" spans="7:13" ht="15" hidden="1" x14ac:dyDescent="0.25">
      <c r="G146" t="s">
        <v>252</v>
      </c>
      <c r="H146" t="s">
        <v>253</v>
      </c>
      <c r="K146" s="1" t="s">
        <v>254</v>
      </c>
      <c r="M146" s="1" t="s">
        <v>255</v>
      </c>
    </row>
    <row r="147" spans="7:13" ht="15" hidden="1" x14ac:dyDescent="0.25">
      <c r="G147" t="s">
        <v>256</v>
      </c>
      <c r="H147" t="s">
        <v>257</v>
      </c>
      <c r="K147" s="1" t="s">
        <v>258</v>
      </c>
      <c r="M147" s="1" t="s">
        <v>259</v>
      </c>
    </row>
    <row r="148" spans="7:13" ht="15" hidden="1" x14ac:dyDescent="0.25">
      <c r="G148" t="s">
        <v>260</v>
      </c>
      <c r="H148" t="s">
        <v>261</v>
      </c>
      <c r="K148" s="1" t="s">
        <v>262</v>
      </c>
      <c r="M148" s="1" t="s">
        <v>263</v>
      </c>
    </row>
    <row r="149" spans="7:13" ht="15" hidden="1" x14ac:dyDescent="0.25">
      <c r="G149" t="s">
        <v>264</v>
      </c>
      <c r="H149" t="s">
        <v>265</v>
      </c>
      <c r="K149" s="1" t="s">
        <v>266</v>
      </c>
      <c r="M149" s="1" t="s">
        <v>267</v>
      </c>
    </row>
    <row r="150" spans="7:13" ht="15" hidden="1" x14ac:dyDescent="0.25">
      <c r="G150" t="s">
        <v>268</v>
      </c>
      <c r="H150" t="s">
        <v>269</v>
      </c>
      <c r="K150" s="1" t="s">
        <v>270</v>
      </c>
      <c r="M150" s="1" t="s">
        <v>271</v>
      </c>
    </row>
    <row r="151" spans="7:13" ht="15" hidden="1" x14ac:dyDescent="0.25">
      <c r="G151" t="s">
        <v>272</v>
      </c>
      <c r="H151" t="s">
        <v>273</v>
      </c>
      <c r="K151" s="1" t="s">
        <v>274</v>
      </c>
      <c r="M151" s="1" t="s">
        <v>275</v>
      </c>
    </row>
    <row r="152" spans="7:13" ht="15" hidden="1" x14ac:dyDescent="0.25">
      <c r="G152" t="s">
        <v>276</v>
      </c>
      <c r="H152" t="s">
        <v>277</v>
      </c>
      <c r="K152" s="1" t="s">
        <v>278</v>
      </c>
      <c r="M152" s="1" t="s">
        <v>279</v>
      </c>
    </row>
    <row r="153" spans="7:13" ht="15" hidden="1" x14ac:dyDescent="0.25">
      <c r="G153" t="s">
        <v>280</v>
      </c>
      <c r="H153" t="s">
        <v>281</v>
      </c>
    </row>
    <row r="154" spans="7:13" ht="15" hidden="1" x14ac:dyDescent="0.25">
      <c r="G154" t="s">
        <v>282</v>
      </c>
      <c r="H154" t="s">
        <v>283</v>
      </c>
    </row>
    <row r="155" spans="7:13" ht="15" hidden="1" x14ac:dyDescent="0.25">
      <c r="G155" t="s">
        <v>284</v>
      </c>
      <c r="H155" t="s">
        <v>285</v>
      </c>
      <c r="K155" s="1" t="s">
        <v>286</v>
      </c>
    </row>
    <row r="156" spans="7:13" ht="15" hidden="1" x14ac:dyDescent="0.25">
      <c r="G156" t="s">
        <v>287</v>
      </c>
      <c r="H156" t="s">
        <v>288</v>
      </c>
      <c r="K156" s="1" t="s">
        <v>289</v>
      </c>
    </row>
    <row r="157" spans="7:13" ht="15" hidden="1" x14ac:dyDescent="0.25">
      <c r="G157" t="s">
        <v>290</v>
      </c>
      <c r="H157" t="s">
        <v>291</v>
      </c>
    </row>
    <row r="158" spans="7:13" ht="15" hidden="1" x14ac:dyDescent="0.25">
      <c r="G158" t="s">
        <v>292</v>
      </c>
      <c r="H158" t="s">
        <v>293</v>
      </c>
    </row>
    <row r="159" spans="7:13" ht="15" hidden="1" x14ac:dyDescent="0.25">
      <c r="G159" t="s">
        <v>294</v>
      </c>
      <c r="H159" t="s">
        <v>295</v>
      </c>
    </row>
    <row r="160" spans="7:13" ht="15" hidden="1" x14ac:dyDescent="0.25">
      <c r="G160" t="s">
        <v>296</v>
      </c>
      <c r="H160" t="s">
        <v>297</v>
      </c>
      <c r="K160" s="17" t="s">
        <v>298</v>
      </c>
    </row>
    <row r="161" spans="7:11" ht="15" hidden="1" x14ac:dyDescent="0.25">
      <c r="G161" t="s">
        <v>299</v>
      </c>
      <c r="H161" t="s">
        <v>300</v>
      </c>
      <c r="K161" s="17" t="s">
        <v>301</v>
      </c>
    </row>
    <row r="162" spans="7:11" ht="15" hidden="1" x14ac:dyDescent="0.25">
      <c r="G162" t="s">
        <v>302</v>
      </c>
      <c r="H162" t="s">
        <v>303</v>
      </c>
      <c r="K162" s="17" t="s">
        <v>304</v>
      </c>
    </row>
    <row r="163" spans="7:11" ht="15" hidden="1" x14ac:dyDescent="0.25">
      <c r="G163" t="s">
        <v>305</v>
      </c>
      <c r="H163" t="s">
        <v>306</v>
      </c>
      <c r="K163" s="17" t="s">
        <v>307</v>
      </c>
    </row>
    <row r="164" spans="7:11" ht="15" hidden="1" x14ac:dyDescent="0.25">
      <c r="G164" t="s">
        <v>308</v>
      </c>
      <c r="H164" t="s">
        <v>309</v>
      </c>
      <c r="K164" s="17" t="s">
        <v>310</v>
      </c>
    </row>
    <row r="165" spans="7:11" ht="15" hidden="1" x14ac:dyDescent="0.25">
      <c r="G165" t="s">
        <v>311</v>
      </c>
      <c r="H165" t="s">
        <v>312</v>
      </c>
      <c r="K165" s="17" t="s">
        <v>313</v>
      </c>
    </row>
    <row r="166" spans="7:11" ht="15" hidden="1" x14ac:dyDescent="0.25">
      <c r="G166" t="s">
        <v>314</v>
      </c>
      <c r="H166" t="s">
        <v>315</v>
      </c>
      <c r="K166" s="17" t="s">
        <v>316</v>
      </c>
    </row>
    <row r="167" spans="7:11" ht="15" hidden="1" x14ac:dyDescent="0.25">
      <c r="G167" t="s">
        <v>317</v>
      </c>
      <c r="H167" t="s">
        <v>318</v>
      </c>
      <c r="K167" s="17" t="s">
        <v>319</v>
      </c>
    </row>
    <row r="168" spans="7:11" ht="15" hidden="1" x14ac:dyDescent="0.25">
      <c r="G168" t="s">
        <v>320</v>
      </c>
      <c r="H168" t="s">
        <v>321</v>
      </c>
      <c r="K168" s="17" t="s">
        <v>322</v>
      </c>
    </row>
    <row r="169" spans="7:11" ht="15" hidden="1" x14ac:dyDescent="0.25">
      <c r="G169" t="s">
        <v>323</v>
      </c>
      <c r="H169" t="s">
        <v>324</v>
      </c>
      <c r="K169" s="17" t="s">
        <v>325</v>
      </c>
    </row>
    <row r="170" spans="7:11" ht="15" hidden="1" x14ac:dyDescent="0.25">
      <c r="G170" t="s">
        <v>326</v>
      </c>
      <c r="H170" t="s">
        <v>327</v>
      </c>
      <c r="K170" s="17" t="s">
        <v>328</v>
      </c>
    </row>
    <row r="171" spans="7:11" ht="15" hidden="1" x14ac:dyDescent="0.25">
      <c r="G171" t="s">
        <v>329</v>
      </c>
      <c r="H171" t="s">
        <v>330</v>
      </c>
      <c r="K171" s="17" t="s">
        <v>331</v>
      </c>
    </row>
    <row r="172" spans="7:11" ht="15" hidden="1" x14ac:dyDescent="0.25">
      <c r="G172" t="s">
        <v>332</v>
      </c>
      <c r="H172" t="s">
        <v>333</v>
      </c>
      <c r="K172" s="17" t="s">
        <v>334</v>
      </c>
    </row>
    <row r="173" spans="7:11" ht="15" hidden="1" x14ac:dyDescent="0.25">
      <c r="G173" t="s">
        <v>335</v>
      </c>
      <c r="H173" t="s">
        <v>336</v>
      </c>
      <c r="K173" s="17" t="s">
        <v>337</v>
      </c>
    </row>
    <row r="174" spans="7:11" ht="15" hidden="1" x14ac:dyDescent="0.25">
      <c r="G174" t="s">
        <v>338</v>
      </c>
      <c r="H174" t="s">
        <v>339</v>
      </c>
      <c r="K174" s="17" t="s">
        <v>340</v>
      </c>
    </row>
    <row r="175" spans="7:11" ht="15" hidden="1" x14ac:dyDescent="0.25">
      <c r="G175" t="s">
        <v>341</v>
      </c>
      <c r="H175" t="s">
        <v>342</v>
      </c>
      <c r="K175" s="17" t="s">
        <v>343</v>
      </c>
    </row>
    <row r="176" spans="7:11" ht="15" hidden="1" x14ac:dyDescent="0.25">
      <c r="G176" t="s">
        <v>344</v>
      </c>
      <c r="H176" t="s">
        <v>345</v>
      </c>
    </row>
    <row r="177" spans="7:8" ht="15" hidden="1" x14ac:dyDescent="0.25">
      <c r="G177" t="s">
        <v>346</v>
      </c>
      <c r="H177" t="s">
        <v>347</v>
      </c>
    </row>
    <row r="178" spans="7:8" ht="15" hidden="1" x14ac:dyDescent="0.25">
      <c r="G178" t="s">
        <v>348</v>
      </c>
      <c r="H178" t="s">
        <v>349</v>
      </c>
    </row>
    <row r="179" spans="7:8" ht="15" hidden="1" x14ac:dyDescent="0.25">
      <c r="G179" t="s">
        <v>350</v>
      </c>
      <c r="H179" t="s">
        <v>351</v>
      </c>
    </row>
    <row r="180" spans="7:8" ht="15" hidden="1" x14ac:dyDescent="0.25">
      <c r="G180" t="s">
        <v>352</v>
      </c>
      <c r="H180" t="s">
        <v>353</v>
      </c>
    </row>
    <row r="181" spans="7:8" ht="15" hidden="1" x14ac:dyDescent="0.25">
      <c r="G181" t="s">
        <v>354</v>
      </c>
      <c r="H181" t="s">
        <v>355</v>
      </c>
    </row>
    <row r="182" spans="7:8" ht="15" hidden="1" x14ac:dyDescent="0.25">
      <c r="G182" t="s">
        <v>356</v>
      </c>
      <c r="H182" t="s">
        <v>357</v>
      </c>
    </row>
    <row r="183" spans="7:8" ht="15" hidden="1" x14ac:dyDescent="0.25">
      <c r="G183" t="s">
        <v>358</v>
      </c>
      <c r="H183" t="s">
        <v>359</v>
      </c>
    </row>
    <row r="184" spans="7:8" ht="15" hidden="1" x14ac:dyDescent="0.25">
      <c r="G184" t="s">
        <v>360</v>
      </c>
      <c r="H184" t="s">
        <v>361</v>
      </c>
    </row>
    <row r="185" spans="7:8" ht="15" hidden="1" x14ac:dyDescent="0.25">
      <c r="G185" t="s">
        <v>362</v>
      </c>
      <c r="H185" t="s">
        <v>363</v>
      </c>
    </row>
    <row r="186" spans="7:8" ht="15" hidden="1" x14ac:dyDescent="0.25">
      <c r="G186" t="s">
        <v>364</v>
      </c>
      <c r="H186" t="s">
        <v>365</v>
      </c>
    </row>
    <row r="187" spans="7:8" ht="15" hidden="1" x14ac:dyDescent="0.25">
      <c r="G187" t="s">
        <v>366</v>
      </c>
      <c r="H187" t="s">
        <v>367</v>
      </c>
    </row>
    <row r="188" spans="7:8" ht="15" hidden="1" x14ac:dyDescent="0.25">
      <c r="G188" t="s">
        <v>368</v>
      </c>
      <c r="H188" t="s">
        <v>369</v>
      </c>
    </row>
    <row r="189" spans="7:8" ht="15" hidden="1" x14ac:dyDescent="0.25">
      <c r="G189" t="s">
        <v>370</v>
      </c>
      <c r="H189" t="s">
        <v>371</v>
      </c>
    </row>
    <row r="190" spans="7:8" ht="15" hidden="1" x14ac:dyDescent="0.25">
      <c r="G190" t="s">
        <v>372</v>
      </c>
      <c r="H190" t="s">
        <v>373</v>
      </c>
    </row>
    <row r="191" spans="7:8" ht="15" hidden="1" x14ac:dyDescent="0.25">
      <c r="G191" t="s">
        <v>374</v>
      </c>
      <c r="H191" t="s">
        <v>375</v>
      </c>
    </row>
    <row r="192" spans="7:8" ht="15" hidden="1" x14ac:dyDescent="0.25">
      <c r="G192" t="s">
        <v>376</v>
      </c>
      <c r="H192" t="s">
        <v>377</v>
      </c>
    </row>
    <row r="193" spans="7:8" ht="15" hidden="1" x14ac:dyDescent="0.25">
      <c r="G193" t="s">
        <v>378</v>
      </c>
      <c r="H193" t="s">
        <v>379</v>
      </c>
    </row>
    <row r="194" spans="7:8" ht="15" hidden="1" x14ac:dyDescent="0.25">
      <c r="G194" t="s">
        <v>380</v>
      </c>
      <c r="H194" t="s">
        <v>381</v>
      </c>
    </row>
    <row r="195" spans="7:8" ht="15" hidden="1" x14ac:dyDescent="0.25">
      <c r="G195" t="s">
        <v>382</v>
      </c>
      <c r="H195" t="s">
        <v>383</v>
      </c>
    </row>
    <row r="196" spans="7:8" ht="15" hidden="1" x14ac:dyDescent="0.25">
      <c r="G196" t="s">
        <v>384</v>
      </c>
      <c r="H196" t="s">
        <v>385</v>
      </c>
    </row>
    <row r="197" spans="7:8" ht="15" hidden="1" x14ac:dyDescent="0.25">
      <c r="G197" t="s">
        <v>386</v>
      </c>
      <c r="H197" t="s">
        <v>387</v>
      </c>
    </row>
    <row r="198" spans="7:8" ht="15" hidden="1" x14ac:dyDescent="0.25">
      <c r="G198" t="s">
        <v>388</v>
      </c>
      <c r="H198" t="s">
        <v>389</v>
      </c>
    </row>
    <row r="199" spans="7:8" ht="15" hidden="1" x14ac:dyDescent="0.25">
      <c r="G199" t="s">
        <v>390</v>
      </c>
      <c r="H199" t="s">
        <v>391</v>
      </c>
    </row>
    <row r="200" spans="7:8" ht="15" hidden="1" x14ac:dyDescent="0.25">
      <c r="G200" t="s">
        <v>392</v>
      </c>
      <c r="H200" t="s">
        <v>393</v>
      </c>
    </row>
    <row r="201" spans="7:8" ht="15" hidden="1" x14ac:dyDescent="0.25">
      <c r="G201" t="s">
        <v>394</v>
      </c>
      <c r="H201" t="s">
        <v>395</v>
      </c>
    </row>
    <row r="202" spans="7:8" ht="15" hidden="1" x14ac:dyDescent="0.25">
      <c r="G202" t="s">
        <v>396</v>
      </c>
      <c r="H202" t="s">
        <v>397</v>
      </c>
    </row>
    <row r="203" spans="7:8" ht="15" hidden="1" x14ac:dyDescent="0.25">
      <c r="G203" t="s">
        <v>398</v>
      </c>
      <c r="H203" t="s">
        <v>399</v>
      </c>
    </row>
    <row r="204" spans="7:8" ht="15" hidden="1" x14ac:dyDescent="0.25">
      <c r="G204" t="s">
        <v>400</v>
      </c>
      <c r="H204" t="s">
        <v>401</v>
      </c>
    </row>
    <row r="205" spans="7:8" ht="15" hidden="1" x14ac:dyDescent="0.25">
      <c r="G205" t="s">
        <v>402</v>
      </c>
      <c r="H205" t="s">
        <v>403</v>
      </c>
    </row>
    <row r="206" spans="7:8" ht="15" hidden="1" x14ac:dyDescent="0.25">
      <c r="G206" t="s">
        <v>404</v>
      </c>
      <c r="H206" t="s">
        <v>405</v>
      </c>
    </row>
    <row r="207" spans="7:8" ht="15" hidden="1" x14ac:dyDescent="0.25">
      <c r="G207" t="s">
        <v>406</v>
      </c>
      <c r="H207" t="s">
        <v>407</v>
      </c>
    </row>
    <row r="208" spans="7:8" ht="15" hidden="1" x14ac:dyDescent="0.25">
      <c r="G208" t="s">
        <v>408</v>
      </c>
      <c r="H208" t="s">
        <v>409</v>
      </c>
    </row>
    <row r="209" spans="7:8" ht="15" hidden="1" x14ac:dyDescent="0.25">
      <c r="G209" t="s">
        <v>410</v>
      </c>
      <c r="H209" t="s">
        <v>411</v>
      </c>
    </row>
    <row r="210" spans="7:8" ht="15" hidden="1" x14ac:dyDescent="0.25">
      <c r="G210" t="s">
        <v>412</v>
      </c>
      <c r="H210" t="s">
        <v>413</v>
      </c>
    </row>
    <row r="211" spans="7:8" ht="15" hidden="1" x14ac:dyDescent="0.25">
      <c r="G211" t="s">
        <v>414</v>
      </c>
      <c r="H211" t="s">
        <v>415</v>
      </c>
    </row>
    <row r="212" spans="7:8" ht="15" hidden="1" x14ac:dyDescent="0.25">
      <c r="G212" t="s">
        <v>416</v>
      </c>
      <c r="H212" t="s">
        <v>417</v>
      </c>
    </row>
    <row r="213" spans="7:8" ht="15" hidden="1" x14ac:dyDescent="0.25">
      <c r="G213" t="s">
        <v>418</v>
      </c>
      <c r="H213" t="s">
        <v>419</v>
      </c>
    </row>
    <row r="214" spans="7:8" ht="15" hidden="1" x14ac:dyDescent="0.25">
      <c r="G214" t="s">
        <v>420</v>
      </c>
      <c r="H214" t="s">
        <v>421</v>
      </c>
    </row>
    <row r="215" spans="7:8" ht="15" hidden="1" x14ac:dyDescent="0.25">
      <c r="G215" t="s">
        <v>422</v>
      </c>
      <c r="H215" t="s">
        <v>423</v>
      </c>
    </row>
    <row r="216" spans="7:8" ht="15" hidden="1" x14ac:dyDescent="0.25">
      <c r="G216" t="s">
        <v>424</v>
      </c>
      <c r="H216" t="s">
        <v>425</v>
      </c>
    </row>
    <row r="217" spans="7:8" ht="15" hidden="1" x14ac:dyDescent="0.25">
      <c r="G217" t="s">
        <v>426</v>
      </c>
      <c r="H217" t="s">
        <v>427</v>
      </c>
    </row>
    <row r="218" spans="7:8" ht="15" hidden="1" x14ac:dyDescent="0.25">
      <c r="G218" t="s">
        <v>428</v>
      </c>
      <c r="H218" t="s">
        <v>429</v>
      </c>
    </row>
    <row r="219" spans="7:8" ht="15" hidden="1" x14ac:dyDescent="0.25">
      <c r="G219" t="s">
        <v>430</v>
      </c>
      <c r="H219" t="s">
        <v>431</v>
      </c>
    </row>
    <row r="220" spans="7:8" ht="15" hidden="1" x14ac:dyDescent="0.25">
      <c r="G220" t="s">
        <v>432</v>
      </c>
      <c r="H220" t="s">
        <v>433</v>
      </c>
    </row>
    <row r="221" spans="7:8" ht="15" hidden="1" x14ac:dyDescent="0.25">
      <c r="G221" t="s">
        <v>434</v>
      </c>
      <c r="H221" t="s">
        <v>435</v>
      </c>
    </row>
    <row r="222" spans="7:8" ht="15" hidden="1" x14ac:dyDescent="0.25">
      <c r="G222" t="s">
        <v>436</v>
      </c>
      <c r="H222" t="s">
        <v>437</v>
      </c>
    </row>
    <row r="223" spans="7:8" ht="15" hidden="1" x14ac:dyDescent="0.25">
      <c r="G223" t="s">
        <v>438</v>
      </c>
      <c r="H223" t="s">
        <v>439</v>
      </c>
    </row>
    <row r="224" spans="7:8" ht="15" hidden="1" x14ac:dyDescent="0.25">
      <c r="G224" t="s">
        <v>440</v>
      </c>
      <c r="H224" t="s">
        <v>441</v>
      </c>
    </row>
    <row r="225" spans="7:8" ht="15" hidden="1" x14ac:dyDescent="0.25">
      <c r="G225" t="s">
        <v>442</v>
      </c>
      <c r="H225" t="s">
        <v>443</v>
      </c>
    </row>
    <row r="226" spans="7:8" ht="15" hidden="1" x14ac:dyDescent="0.25">
      <c r="G226" t="s">
        <v>444</v>
      </c>
      <c r="H226" t="s">
        <v>445</v>
      </c>
    </row>
    <row r="227" spans="7:8" ht="15" hidden="1" x14ac:dyDescent="0.25">
      <c r="G227" t="s">
        <v>446</v>
      </c>
      <c r="H227" t="s">
        <v>447</v>
      </c>
    </row>
    <row r="228" spans="7:8" ht="15" hidden="1" x14ac:dyDescent="0.25">
      <c r="G228" t="s">
        <v>448</v>
      </c>
      <c r="H228" t="s">
        <v>449</v>
      </c>
    </row>
    <row r="229" spans="7:8" ht="15" hidden="1" x14ac:dyDescent="0.25">
      <c r="G229" t="s">
        <v>450</v>
      </c>
      <c r="H229" t="s">
        <v>451</v>
      </c>
    </row>
    <row r="230" spans="7:8" ht="15" hidden="1" x14ac:dyDescent="0.25">
      <c r="G230" t="s">
        <v>452</v>
      </c>
      <c r="H230" t="s">
        <v>453</v>
      </c>
    </row>
    <row r="231" spans="7:8" ht="15" hidden="1" x14ac:dyDescent="0.25">
      <c r="G231" t="s">
        <v>454</v>
      </c>
      <c r="H231" t="s">
        <v>455</v>
      </c>
    </row>
    <row r="232" spans="7:8" ht="15" hidden="1" x14ac:dyDescent="0.25">
      <c r="G232" t="s">
        <v>456</v>
      </c>
      <c r="H232" t="s">
        <v>457</v>
      </c>
    </row>
    <row r="233" spans="7:8" ht="15" hidden="1" x14ac:dyDescent="0.25">
      <c r="G233" t="s">
        <v>458</v>
      </c>
      <c r="H233" t="s">
        <v>459</v>
      </c>
    </row>
    <row r="234" spans="7:8" ht="15" hidden="1" x14ac:dyDescent="0.25">
      <c r="G234" t="s">
        <v>460</v>
      </c>
      <c r="H234" t="s">
        <v>461</v>
      </c>
    </row>
    <row r="235" spans="7:8" ht="15" hidden="1" x14ac:dyDescent="0.25">
      <c r="G235" t="s">
        <v>462</v>
      </c>
      <c r="H235" t="s">
        <v>463</v>
      </c>
    </row>
    <row r="236" spans="7:8" ht="15" hidden="1" x14ac:dyDescent="0.25">
      <c r="G236" t="s">
        <v>464</v>
      </c>
      <c r="H236" t="s">
        <v>465</v>
      </c>
    </row>
    <row r="237" spans="7:8" ht="15" hidden="1" x14ac:dyDescent="0.25">
      <c r="G237" t="s">
        <v>466</v>
      </c>
      <c r="H237" t="s">
        <v>467</v>
      </c>
    </row>
    <row r="238" spans="7:8" ht="15" hidden="1" x14ac:dyDescent="0.25">
      <c r="G238" t="s">
        <v>468</v>
      </c>
      <c r="H238" t="s">
        <v>469</v>
      </c>
    </row>
    <row r="239" spans="7:8" ht="15" hidden="1" x14ac:dyDescent="0.25">
      <c r="G239" t="s">
        <v>470</v>
      </c>
      <c r="H239" t="s">
        <v>471</v>
      </c>
    </row>
    <row r="240" spans="7:8" ht="15" hidden="1" x14ac:dyDescent="0.25">
      <c r="G240" t="s">
        <v>472</v>
      </c>
      <c r="H240" t="s">
        <v>473</v>
      </c>
    </row>
    <row r="241" spans="7:8" ht="15" hidden="1" x14ac:dyDescent="0.25">
      <c r="G241" t="s">
        <v>474</v>
      </c>
      <c r="H241" t="s">
        <v>475</v>
      </c>
    </row>
    <row r="242" spans="7:8" ht="15" hidden="1" x14ac:dyDescent="0.25">
      <c r="G242" t="s">
        <v>476</v>
      </c>
      <c r="H242" t="s">
        <v>477</v>
      </c>
    </row>
    <row r="243" spans="7:8" ht="15" hidden="1" x14ac:dyDescent="0.25">
      <c r="G243" t="s">
        <v>478</v>
      </c>
      <c r="H243" t="s">
        <v>479</v>
      </c>
    </row>
    <row r="244" spans="7:8" ht="15" hidden="1" x14ac:dyDescent="0.25">
      <c r="G244" t="s">
        <v>480</v>
      </c>
      <c r="H244" t="s">
        <v>481</v>
      </c>
    </row>
    <row r="245" spans="7:8" ht="15" hidden="1" x14ac:dyDescent="0.25">
      <c r="G245" t="s">
        <v>482</v>
      </c>
      <c r="H245" t="s">
        <v>483</v>
      </c>
    </row>
    <row r="246" spans="7:8" ht="15" hidden="1" x14ac:dyDescent="0.25">
      <c r="G246" t="s">
        <v>484</v>
      </c>
      <c r="H246" t="s">
        <v>485</v>
      </c>
    </row>
    <row r="247" spans="7:8" ht="15" hidden="1" x14ac:dyDescent="0.25">
      <c r="G247" t="s">
        <v>486</v>
      </c>
      <c r="H247" t="s">
        <v>487</v>
      </c>
    </row>
    <row r="248" spans="7:8" ht="15" hidden="1" x14ac:dyDescent="0.25">
      <c r="G248" t="s">
        <v>488</v>
      </c>
      <c r="H248" t="s">
        <v>489</v>
      </c>
    </row>
    <row r="249" spans="7:8" ht="15" hidden="1" x14ac:dyDescent="0.25">
      <c r="G249" t="s">
        <v>490</v>
      </c>
      <c r="H249" t="s">
        <v>491</v>
      </c>
    </row>
    <row r="250" spans="7:8" ht="15" hidden="1" x14ac:dyDescent="0.25">
      <c r="G250" t="s">
        <v>492</v>
      </c>
      <c r="H250" t="s">
        <v>493</v>
      </c>
    </row>
    <row r="251" spans="7:8" ht="15" hidden="1" x14ac:dyDescent="0.25">
      <c r="G251" t="s">
        <v>494</v>
      </c>
      <c r="H251" t="s">
        <v>495</v>
      </c>
    </row>
    <row r="252" spans="7:8" ht="15" hidden="1" x14ac:dyDescent="0.25">
      <c r="G252" t="s">
        <v>496</v>
      </c>
      <c r="H252" t="s">
        <v>497</v>
      </c>
    </row>
    <row r="253" spans="7:8" ht="15" hidden="1" x14ac:dyDescent="0.25">
      <c r="G253" t="s">
        <v>498</v>
      </c>
      <c r="H253" t="s">
        <v>499</v>
      </c>
    </row>
    <row r="254" spans="7:8" ht="15" hidden="1" x14ac:dyDescent="0.25">
      <c r="G254" t="s">
        <v>500</v>
      </c>
      <c r="H254" t="s">
        <v>501</v>
      </c>
    </row>
    <row r="255" spans="7:8" ht="15" hidden="1" x14ac:dyDescent="0.25">
      <c r="G255" t="s">
        <v>502</v>
      </c>
      <c r="H255" t="s">
        <v>503</v>
      </c>
    </row>
    <row r="256" spans="7:8" ht="15" hidden="1" x14ac:dyDescent="0.25">
      <c r="G256" t="s">
        <v>504</v>
      </c>
      <c r="H256" t="s">
        <v>505</v>
      </c>
    </row>
    <row r="257" spans="7:8" ht="15" hidden="1" x14ac:dyDescent="0.25">
      <c r="G257" t="s">
        <v>506</v>
      </c>
      <c r="H257" t="s">
        <v>507</v>
      </c>
    </row>
    <row r="258" spans="7:8" ht="15" hidden="1" x14ac:dyDescent="0.25">
      <c r="G258" t="s">
        <v>508</v>
      </c>
      <c r="H258" t="s">
        <v>509</v>
      </c>
    </row>
    <row r="259" spans="7:8" ht="15" hidden="1" x14ac:dyDescent="0.25">
      <c r="G259" t="s">
        <v>510</v>
      </c>
      <c r="H259" t="s">
        <v>511</v>
      </c>
    </row>
    <row r="260" spans="7:8" ht="15" hidden="1" x14ac:dyDescent="0.25">
      <c r="G260" t="s">
        <v>512</v>
      </c>
      <c r="H260" t="s">
        <v>513</v>
      </c>
    </row>
    <row r="261" spans="7:8" ht="15" hidden="1" x14ac:dyDescent="0.25">
      <c r="G261" t="s">
        <v>514</v>
      </c>
      <c r="H261" t="s">
        <v>515</v>
      </c>
    </row>
    <row r="262" spans="7:8" ht="15" hidden="1" x14ac:dyDescent="0.25">
      <c r="G262" t="s">
        <v>516</v>
      </c>
      <c r="H262" t="s">
        <v>517</v>
      </c>
    </row>
    <row r="263" spans="7:8" ht="15" hidden="1" x14ac:dyDescent="0.25">
      <c r="G263" t="s">
        <v>518</v>
      </c>
      <c r="H263" t="s">
        <v>519</v>
      </c>
    </row>
    <row r="264" spans="7:8" ht="15" hidden="1" x14ac:dyDescent="0.25">
      <c r="G264" t="s">
        <v>520</v>
      </c>
      <c r="H264" t="s">
        <v>521</v>
      </c>
    </row>
    <row r="265" spans="7:8" ht="15" hidden="1" x14ac:dyDescent="0.25">
      <c r="G265" t="s">
        <v>522</v>
      </c>
      <c r="H265" t="s">
        <v>523</v>
      </c>
    </row>
    <row r="266" spans="7:8" ht="15" hidden="1" x14ac:dyDescent="0.25">
      <c r="G266" t="s">
        <v>524</v>
      </c>
      <c r="H266" t="s">
        <v>525</v>
      </c>
    </row>
    <row r="267" spans="7:8" ht="15" hidden="1" x14ac:dyDescent="0.25">
      <c r="G267" t="s">
        <v>526</v>
      </c>
      <c r="H267" t="s">
        <v>527</v>
      </c>
    </row>
    <row r="268" spans="7:8" ht="15" hidden="1" x14ac:dyDescent="0.25">
      <c r="G268" t="s">
        <v>528</v>
      </c>
      <c r="H268" t="s">
        <v>529</v>
      </c>
    </row>
    <row r="269" spans="7:8" ht="15" hidden="1" x14ac:dyDescent="0.25">
      <c r="G269" t="s">
        <v>530</v>
      </c>
      <c r="H269" t="s">
        <v>531</v>
      </c>
    </row>
    <row r="270" spans="7:8" ht="15" hidden="1" x14ac:dyDescent="0.25">
      <c r="G270" t="s">
        <v>532</v>
      </c>
      <c r="H270" t="s">
        <v>533</v>
      </c>
    </row>
    <row r="271" spans="7:8" ht="15" hidden="1" x14ac:dyDescent="0.25">
      <c r="G271" t="s">
        <v>534</v>
      </c>
      <c r="H271" t="s">
        <v>535</v>
      </c>
    </row>
    <row r="272" spans="7:8" ht="15" hidden="1" x14ac:dyDescent="0.25">
      <c r="G272" t="s">
        <v>536</v>
      </c>
      <c r="H272" t="s">
        <v>537</v>
      </c>
    </row>
    <row r="273" spans="7:8" ht="15" hidden="1" x14ac:dyDescent="0.25">
      <c r="G273" t="s">
        <v>538</v>
      </c>
      <c r="H273" t="s">
        <v>539</v>
      </c>
    </row>
    <row r="274" spans="7:8" ht="15" hidden="1" x14ac:dyDescent="0.25">
      <c r="G274" t="s">
        <v>540</v>
      </c>
      <c r="H274" t="s">
        <v>541</v>
      </c>
    </row>
    <row r="275" spans="7:8" ht="15" hidden="1" x14ac:dyDescent="0.25">
      <c r="G275" t="s">
        <v>542</v>
      </c>
      <c r="H275" t="s">
        <v>543</v>
      </c>
    </row>
    <row r="276" spans="7:8" ht="15" hidden="1" x14ac:dyDescent="0.25">
      <c r="G276" t="s">
        <v>544</v>
      </c>
      <c r="H276" t="s">
        <v>545</v>
      </c>
    </row>
    <row r="277" spans="7:8" ht="15" hidden="1" x14ac:dyDescent="0.25">
      <c r="G277" t="s">
        <v>546</v>
      </c>
      <c r="H277" t="s">
        <v>547</v>
      </c>
    </row>
    <row r="278" spans="7:8" ht="15" hidden="1" x14ac:dyDescent="0.25">
      <c r="G278" t="s">
        <v>548</v>
      </c>
      <c r="H278" t="s">
        <v>549</v>
      </c>
    </row>
    <row r="279" spans="7:8" ht="15" hidden="1" x14ac:dyDescent="0.25">
      <c r="G279" t="s">
        <v>550</v>
      </c>
      <c r="H279" t="s">
        <v>551</v>
      </c>
    </row>
    <row r="280" spans="7:8" ht="15" hidden="1" x14ac:dyDescent="0.25">
      <c r="G280" t="s">
        <v>552</v>
      </c>
      <c r="H280" t="s">
        <v>553</v>
      </c>
    </row>
    <row r="281" spans="7:8" ht="15" hidden="1" x14ac:dyDescent="0.25">
      <c r="G281" t="s">
        <v>554</v>
      </c>
      <c r="H281" t="s">
        <v>555</v>
      </c>
    </row>
    <row r="282" spans="7:8" ht="15" hidden="1" x14ac:dyDescent="0.25">
      <c r="G282" t="s">
        <v>556</v>
      </c>
      <c r="H282" t="s">
        <v>557</v>
      </c>
    </row>
    <row r="283" spans="7:8" ht="15" hidden="1" x14ac:dyDescent="0.25">
      <c r="G283" t="s">
        <v>558</v>
      </c>
      <c r="H283" t="s">
        <v>559</v>
      </c>
    </row>
    <row r="284" spans="7:8" ht="15" hidden="1" x14ac:dyDescent="0.25">
      <c r="G284" t="s">
        <v>560</v>
      </c>
      <c r="H284" t="s">
        <v>561</v>
      </c>
    </row>
    <row r="285" spans="7:8" ht="15" hidden="1" x14ac:dyDescent="0.25">
      <c r="G285" t="s">
        <v>562</v>
      </c>
      <c r="H285" t="s">
        <v>563</v>
      </c>
    </row>
    <row r="286" spans="7:8" ht="15" hidden="1" x14ac:dyDescent="0.25">
      <c r="G286" t="s">
        <v>564</v>
      </c>
      <c r="H286" t="s">
        <v>565</v>
      </c>
    </row>
    <row r="287" spans="7:8" ht="15" hidden="1" x14ac:dyDescent="0.25">
      <c r="G287" t="s">
        <v>566</v>
      </c>
      <c r="H287" t="s">
        <v>567</v>
      </c>
    </row>
    <row r="288" spans="7:8" ht="15" hidden="1" x14ac:dyDescent="0.25">
      <c r="G288" t="s">
        <v>568</v>
      </c>
      <c r="H288" t="s">
        <v>569</v>
      </c>
    </row>
    <row r="289" spans="7:8" ht="15" hidden="1" x14ac:dyDescent="0.25">
      <c r="G289" t="s">
        <v>570</v>
      </c>
      <c r="H289" t="s">
        <v>571</v>
      </c>
    </row>
    <row r="290" spans="7:8" ht="15" hidden="1" x14ac:dyDescent="0.25">
      <c r="G290" t="s">
        <v>572</v>
      </c>
      <c r="H290" t="s">
        <v>573</v>
      </c>
    </row>
    <row r="291" spans="7:8" ht="15" hidden="1" x14ac:dyDescent="0.25">
      <c r="G291" t="s">
        <v>574</v>
      </c>
      <c r="H291" t="s">
        <v>575</v>
      </c>
    </row>
    <row r="292" spans="7:8" ht="15" hidden="1" x14ac:dyDescent="0.25">
      <c r="G292" t="s">
        <v>576</v>
      </c>
      <c r="H292" t="s">
        <v>577</v>
      </c>
    </row>
    <row r="293" spans="7:8" ht="15" hidden="1" x14ac:dyDescent="0.25">
      <c r="G293" t="s">
        <v>578</v>
      </c>
      <c r="H293" t="s">
        <v>579</v>
      </c>
    </row>
    <row r="294" spans="7:8" ht="15" hidden="1" x14ac:dyDescent="0.25">
      <c r="G294" t="s">
        <v>580</v>
      </c>
      <c r="H294" t="s">
        <v>581</v>
      </c>
    </row>
    <row r="295" spans="7:8" ht="15" hidden="1" x14ac:dyDescent="0.25">
      <c r="G295" t="s">
        <v>582</v>
      </c>
      <c r="H295" t="s">
        <v>583</v>
      </c>
    </row>
    <row r="296" spans="7:8" ht="15" hidden="1" x14ac:dyDescent="0.25">
      <c r="G296" t="s">
        <v>584</v>
      </c>
      <c r="H296" t="s">
        <v>585</v>
      </c>
    </row>
    <row r="297" spans="7:8" ht="15" hidden="1" x14ac:dyDescent="0.25">
      <c r="G297" t="s">
        <v>586</v>
      </c>
      <c r="H297" t="s">
        <v>587</v>
      </c>
    </row>
    <row r="298" spans="7:8" ht="15" hidden="1" x14ac:dyDescent="0.25">
      <c r="G298" t="s">
        <v>588</v>
      </c>
      <c r="H298" t="s">
        <v>589</v>
      </c>
    </row>
    <row r="299" spans="7:8" ht="15" hidden="1" x14ac:dyDescent="0.25">
      <c r="G299" t="s">
        <v>590</v>
      </c>
      <c r="H299" t="s">
        <v>591</v>
      </c>
    </row>
    <row r="300" spans="7:8" ht="15" hidden="1" x14ac:dyDescent="0.25">
      <c r="G300" t="s">
        <v>592</v>
      </c>
      <c r="H300" t="s">
        <v>593</v>
      </c>
    </row>
    <row r="301" spans="7:8" ht="15" hidden="1" x14ac:dyDescent="0.25">
      <c r="G301" t="s">
        <v>594</v>
      </c>
      <c r="H301" t="s">
        <v>595</v>
      </c>
    </row>
    <row r="302" spans="7:8" ht="15" hidden="1" x14ac:dyDescent="0.25">
      <c r="G302" t="s">
        <v>596</v>
      </c>
      <c r="H302" t="s">
        <v>597</v>
      </c>
    </row>
    <row r="303" spans="7:8" ht="15" hidden="1" x14ac:dyDescent="0.25">
      <c r="G303" t="s">
        <v>598</v>
      </c>
      <c r="H303" t="s">
        <v>599</v>
      </c>
    </row>
    <row r="304" spans="7:8" ht="15" hidden="1" x14ac:dyDescent="0.25">
      <c r="G304" t="s">
        <v>600</v>
      </c>
      <c r="H304" t="s">
        <v>601</v>
      </c>
    </row>
    <row r="305" spans="7:8" ht="15" hidden="1" x14ac:dyDescent="0.25">
      <c r="G305" t="s">
        <v>602</v>
      </c>
      <c r="H305" t="s">
        <v>603</v>
      </c>
    </row>
    <row r="306" spans="7:8" ht="15" hidden="1" x14ac:dyDescent="0.25">
      <c r="G306" t="s">
        <v>604</v>
      </c>
      <c r="H306" t="s">
        <v>605</v>
      </c>
    </row>
    <row r="307" spans="7:8" ht="15" hidden="1" x14ac:dyDescent="0.25">
      <c r="G307" t="s">
        <v>606</v>
      </c>
      <c r="H307" t="s">
        <v>607</v>
      </c>
    </row>
    <row r="308" spans="7:8" ht="15" hidden="1" x14ac:dyDescent="0.25">
      <c r="G308" t="s">
        <v>608</v>
      </c>
      <c r="H308" t="s">
        <v>609</v>
      </c>
    </row>
    <row r="309" spans="7:8" ht="15" hidden="1" x14ac:dyDescent="0.25">
      <c r="G309" t="s">
        <v>610</v>
      </c>
      <c r="H309" t="s">
        <v>611</v>
      </c>
    </row>
    <row r="310" spans="7:8" ht="15" hidden="1" x14ac:dyDescent="0.25">
      <c r="G310" t="s">
        <v>612</v>
      </c>
      <c r="H310" t="s">
        <v>613</v>
      </c>
    </row>
    <row r="311" spans="7:8" ht="15" hidden="1" x14ac:dyDescent="0.25">
      <c r="G311" t="s">
        <v>614</v>
      </c>
      <c r="H311" t="s">
        <v>615</v>
      </c>
    </row>
    <row r="312" spans="7:8" ht="15" hidden="1" x14ac:dyDescent="0.25">
      <c r="G312" t="s">
        <v>616</v>
      </c>
      <c r="H312" t="s">
        <v>617</v>
      </c>
    </row>
    <row r="313" spans="7:8" ht="15" hidden="1" x14ac:dyDescent="0.25">
      <c r="G313" t="s">
        <v>618</v>
      </c>
      <c r="H313" t="s">
        <v>619</v>
      </c>
    </row>
    <row r="314" spans="7:8" ht="15" hidden="1" x14ac:dyDescent="0.25">
      <c r="G314" t="s">
        <v>620</v>
      </c>
      <c r="H314" t="s">
        <v>621</v>
      </c>
    </row>
    <row r="315" spans="7:8" ht="15" hidden="1" x14ac:dyDescent="0.25">
      <c r="G315" t="s">
        <v>622</v>
      </c>
      <c r="H315" t="s">
        <v>623</v>
      </c>
    </row>
    <row r="316" spans="7:8" ht="15" hidden="1" x14ac:dyDescent="0.25">
      <c r="G316" t="s">
        <v>624</v>
      </c>
      <c r="H316" t="s">
        <v>625</v>
      </c>
    </row>
    <row r="317" spans="7:8" ht="15" hidden="1" x14ac:dyDescent="0.25">
      <c r="G317" t="s">
        <v>626</v>
      </c>
      <c r="H317" t="s">
        <v>627</v>
      </c>
    </row>
    <row r="318" spans="7:8" ht="15" hidden="1" x14ac:dyDescent="0.25">
      <c r="G318" t="s">
        <v>628</v>
      </c>
      <c r="H318" t="s">
        <v>629</v>
      </c>
    </row>
    <row r="319" spans="7:8" ht="15" hidden="1" x14ac:dyDescent="0.25">
      <c r="G319" t="s">
        <v>630</v>
      </c>
      <c r="H319" t="s">
        <v>631</v>
      </c>
    </row>
    <row r="320" spans="7:8" ht="15" hidden="1" x14ac:dyDescent="0.25">
      <c r="G320" t="s">
        <v>632</v>
      </c>
      <c r="H320" t="s">
        <v>633</v>
      </c>
    </row>
    <row r="321" spans="7:8" ht="15" hidden="1" x14ac:dyDescent="0.25">
      <c r="G321" t="s">
        <v>634</v>
      </c>
      <c r="H321" t="s">
        <v>635</v>
      </c>
    </row>
    <row r="322" spans="7:8" ht="15" hidden="1" x14ac:dyDescent="0.25">
      <c r="G322" t="s">
        <v>636</v>
      </c>
      <c r="H322" t="s">
        <v>637</v>
      </c>
    </row>
    <row r="323" spans="7:8" ht="15" hidden="1" x14ac:dyDescent="0.25">
      <c r="G323" t="s">
        <v>638</v>
      </c>
      <c r="H323" t="s">
        <v>639</v>
      </c>
    </row>
    <row r="324" spans="7:8" ht="15" hidden="1" x14ac:dyDescent="0.25">
      <c r="G324" t="s">
        <v>640</v>
      </c>
      <c r="H324" t="s">
        <v>641</v>
      </c>
    </row>
    <row r="325" spans="7:8" ht="15" hidden="1" x14ac:dyDescent="0.25">
      <c r="G325" t="s">
        <v>642</v>
      </c>
      <c r="H325" t="s">
        <v>643</v>
      </c>
    </row>
    <row r="326" spans="7:8" ht="15" hidden="1" x14ac:dyDescent="0.25">
      <c r="G326" t="s">
        <v>644</v>
      </c>
      <c r="H326" t="s">
        <v>645</v>
      </c>
    </row>
    <row r="327" spans="7:8" ht="15" hidden="1" x14ac:dyDescent="0.25">
      <c r="G327" t="s">
        <v>646</v>
      </c>
      <c r="H327" t="s">
        <v>647</v>
      </c>
    </row>
    <row r="328" spans="7:8" ht="15" hidden="1" x14ac:dyDescent="0.25">
      <c r="G328" t="s">
        <v>648</v>
      </c>
      <c r="H328" t="s">
        <v>649</v>
      </c>
    </row>
    <row r="329" spans="7:8" ht="15" hidden="1" x14ac:dyDescent="0.25">
      <c r="G329" t="s">
        <v>650</v>
      </c>
      <c r="H329" t="s">
        <v>651</v>
      </c>
    </row>
    <row r="330" spans="7:8" ht="15" hidden="1" x14ac:dyDescent="0.25">
      <c r="G330" t="s">
        <v>652</v>
      </c>
      <c r="H330" t="s">
        <v>653</v>
      </c>
    </row>
    <row r="331" spans="7:8" ht="15" hidden="1" x14ac:dyDescent="0.25">
      <c r="G331" t="s">
        <v>654</v>
      </c>
      <c r="H331" t="s">
        <v>655</v>
      </c>
    </row>
    <row r="332" spans="7:8" ht="15" hidden="1" x14ac:dyDescent="0.25">
      <c r="G332" t="s">
        <v>656</v>
      </c>
      <c r="H332" t="s">
        <v>657</v>
      </c>
    </row>
    <row r="333" spans="7:8" ht="15" hidden="1" x14ac:dyDescent="0.25">
      <c r="G333" t="s">
        <v>658</v>
      </c>
      <c r="H333" t="s">
        <v>659</v>
      </c>
    </row>
    <row r="334" spans="7:8" ht="15" hidden="1" x14ac:dyDescent="0.25">
      <c r="G334" t="s">
        <v>660</v>
      </c>
      <c r="H334" t="s">
        <v>661</v>
      </c>
    </row>
    <row r="335" spans="7:8" ht="15" hidden="1" x14ac:dyDescent="0.25">
      <c r="G335" t="s">
        <v>662</v>
      </c>
      <c r="H335" t="s">
        <v>663</v>
      </c>
    </row>
    <row r="336" spans="7:8" ht="15" hidden="1" x14ac:dyDescent="0.25">
      <c r="G336" t="s">
        <v>664</v>
      </c>
      <c r="H336" t="s">
        <v>665</v>
      </c>
    </row>
    <row r="337" spans="7:8" ht="15" hidden="1" x14ac:dyDescent="0.25">
      <c r="G337" t="s">
        <v>666</v>
      </c>
      <c r="H337" t="s">
        <v>667</v>
      </c>
    </row>
    <row r="338" spans="7:8" ht="15" hidden="1" x14ac:dyDescent="0.25">
      <c r="G338" t="s">
        <v>668</v>
      </c>
      <c r="H338" t="s">
        <v>669</v>
      </c>
    </row>
    <row r="339" spans="7:8" ht="15" hidden="1" x14ac:dyDescent="0.25">
      <c r="G339" t="s">
        <v>670</v>
      </c>
      <c r="H339" t="s">
        <v>671</v>
      </c>
    </row>
    <row r="340" spans="7:8" ht="15" hidden="1" x14ac:dyDescent="0.25">
      <c r="G340" t="s">
        <v>672</v>
      </c>
      <c r="H340" t="s">
        <v>673</v>
      </c>
    </row>
    <row r="341" spans="7:8" ht="15" hidden="1" x14ac:dyDescent="0.25">
      <c r="G341" t="s">
        <v>674</v>
      </c>
      <c r="H341" t="s">
        <v>675</v>
      </c>
    </row>
    <row r="342" spans="7:8" ht="15" hidden="1" x14ac:dyDescent="0.25">
      <c r="G342" t="s">
        <v>676</v>
      </c>
      <c r="H342" t="s">
        <v>677</v>
      </c>
    </row>
    <row r="343" spans="7:8" ht="15" hidden="1" x14ac:dyDescent="0.25">
      <c r="G343" t="s">
        <v>678</v>
      </c>
      <c r="H343" t="s">
        <v>679</v>
      </c>
    </row>
    <row r="344" spans="7:8" ht="15" hidden="1" x14ac:dyDescent="0.25">
      <c r="G344" t="s">
        <v>680</v>
      </c>
      <c r="H344" t="s">
        <v>681</v>
      </c>
    </row>
    <row r="345" spans="7:8" ht="15" hidden="1" x14ac:dyDescent="0.25">
      <c r="G345" t="s">
        <v>682</v>
      </c>
      <c r="H345" t="s">
        <v>683</v>
      </c>
    </row>
    <row r="346" spans="7:8" ht="15" hidden="1" x14ac:dyDescent="0.25">
      <c r="G346" t="s">
        <v>684</v>
      </c>
      <c r="H346" t="s">
        <v>685</v>
      </c>
    </row>
    <row r="347" spans="7:8" ht="15" hidden="1" x14ac:dyDescent="0.25">
      <c r="G347" t="s">
        <v>686</v>
      </c>
      <c r="H347" t="s">
        <v>687</v>
      </c>
    </row>
    <row r="348" spans="7:8" ht="15" hidden="1" x14ac:dyDescent="0.25">
      <c r="G348" t="s">
        <v>688</v>
      </c>
      <c r="H348" t="s">
        <v>689</v>
      </c>
    </row>
    <row r="349" spans="7:8" ht="15" hidden="1" x14ac:dyDescent="0.25">
      <c r="G349" t="s">
        <v>690</v>
      </c>
      <c r="H349" t="s">
        <v>691</v>
      </c>
    </row>
    <row r="350" spans="7:8" ht="15" hidden="1" x14ac:dyDescent="0.25">
      <c r="G350" t="s">
        <v>692</v>
      </c>
      <c r="H350" t="s">
        <v>693</v>
      </c>
    </row>
    <row r="351" spans="7:8" ht="15" hidden="1" x14ac:dyDescent="0.25">
      <c r="G351" t="s">
        <v>694</v>
      </c>
      <c r="H351" t="s">
        <v>695</v>
      </c>
    </row>
    <row r="352" spans="7:8" ht="15" hidden="1" x14ac:dyDescent="0.25">
      <c r="G352" t="s">
        <v>696</v>
      </c>
      <c r="H352" t="s">
        <v>697</v>
      </c>
    </row>
    <row r="353" spans="7:8" ht="15" hidden="1" x14ac:dyDescent="0.25">
      <c r="G353" t="s">
        <v>698</v>
      </c>
      <c r="H353" t="s">
        <v>699</v>
      </c>
    </row>
    <row r="354" spans="7:8" ht="15" hidden="1" x14ac:dyDescent="0.25">
      <c r="G354" t="s">
        <v>700</v>
      </c>
      <c r="H354" t="s">
        <v>701</v>
      </c>
    </row>
    <row r="355" spans="7:8" ht="15" hidden="1" x14ac:dyDescent="0.25">
      <c r="G355" t="s">
        <v>702</v>
      </c>
      <c r="H355" t="s">
        <v>703</v>
      </c>
    </row>
    <row r="356" spans="7:8" ht="15" hidden="1" x14ac:dyDescent="0.25">
      <c r="G356" t="s">
        <v>704</v>
      </c>
      <c r="H356" t="s">
        <v>705</v>
      </c>
    </row>
    <row r="357" spans="7:8" ht="15" hidden="1" x14ac:dyDescent="0.25">
      <c r="G357" t="s">
        <v>706</v>
      </c>
      <c r="H357" t="s">
        <v>707</v>
      </c>
    </row>
    <row r="358" spans="7:8" ht="15" hidden="1" x14ac:dyDescent="0.25">
      <c r="G358" t="s">
        <v>708</v>
      </c>
      <c r="H358" t="s">
        <v>709</v>
      </c>
    </row>
    <row r="359" spans="7:8" ht="15" hidden="1" x14ac:dyDescent="0.25">
      <c r="G359" t="s">
        <v>710</v>
      </c>
      <c r="H359" t="s">
        <v>711</v>
      </c>
    </row>
    <row r="360" spans="7:8" ht="15" hidden="1" x14ac:dyDescent="0.25">
      <c r="G360" t="s">
        <v>712</v>
      </c>
      <c r="H360" t="s">
        <v>713</v>
      </c>
    </row>
    <row r="361" spans="7:8" ht="15" hidden="1" x14ac:dyDescent="0.25">
      <c r="G361" t="s">
        <v>714</v>
      </c>
      <c r="H361" t="s">
        <v>715</v>
      </c>
    </row>
    <row r="362" spans="7:8" ht="15" hidden="1" x14ac:dyDescent="0.25">
      <c r="G362" t="s">
        <v>716</v>
      </c>
      <c r="H362" t="s">
        <v>717</v>
      </c>
    </row>
    <row r="363" spans="7:8" ht="15" hidden="1" x14ac:dyDescent="0.25">
      <c r="G363" t="s">
        <v>718</v>
      </c>
      <c r="H363" t="s">
        <v>719</v>
      </c>
    </row>
    <row r="364" spans="7:8" ht="15" hidden="1" x14ac:dyDescent="0.25">
      <c r="G364" t="s">
        <v>720</v>
      </c>
      <c r="H364" t="s">
        <v>721</v>
      </c>
    </row>
    <row r="365" spans="7:8" ht="15" hidden="1" x14ac:dyDescent="0.25">
      <c r="G365" t="s">
        <v>722</v>
      </c>
      <c r="H365" t="s">
        <v>723</v>
      </c>
    </row>
    <row r="366" spans="7:8" ht="15" hidden="1" x14ac:dyDescent="0.25">
      <c r="G366" t="s">
        <v>724</v>
      </c>
      <c r="H366" t="s">
        <v>725</v>
      </c>
    </row>
    <row r="367" spans="7:8" ht="15" hidden="1" x14ac:dyDescent="0.25">
      <c r="G367" t="s">
        <v>726</v>
      </c>
      <c r="H367" t="s">
        <v>727</v>
      </c>
    </row>
    <row r="368" spans="7:8" ht="15" hidden="1" x14ac:dyDescent="0.25">
      <c r="G368" t="s">
        <v>728</v>
      </c>
      <c r="H368" t="s">
        <v>729</v>
      </c>
    </row>
    <row r="369" spans="7:8" ht="15" hidden="1" x14ac:dyDescent="0.25">
      <c r="G369" t="s">
        <v>730</v>
      </c>
      <c r="H369" t="s">
        <v>731</v>
      </c>
    </row>
    <row r="370" spans="7:8" ht="15" hidden="1" x14ac:dyDescent="0.25">
      <c r="G370" t="s">
        <v>732</v>
      </c>
      <c r="H370" t="s">
        <v>733</v>
      </c>
    </row>
    <row r="371" spans="7:8" ht="15" hidden="1" x14ac:dyDescent="0.25">
      <c r="G371" t="s">
        <v>734</v>
      </c>
      <c r="H371" t="s">
        <v>735</v>
      </c>
    </row>
    <row r="372" spans="7:8" ht="15" hidden="1" x14ac:dyDescent="0.25">
      <c r="G372" t="s">
        <v>736</v>
      </c>
      <c r="H372" t="s">
        <v>737</v>
      </c>
    </row>
    <row r="373" spans="7:8" ht="15" hidden="1" x14ac:dyDescent="0.25">
      <c r="G373" t="s">
        <v>738</v>
      </c>
      <c r="H373" t="s">
        <v>739</v>
      </c>
    </row>
    <row r="374" spans="7:8" ht="15" hidden="1" x14ac:dyDescent="0.25">
      <c r="G374" t="s">
        <v>740</v>
      </c>
      <c r="H374" t="s">
        <v>741</v>
      </c>
    </row>
    <row r="375" spans="7:8" ht="15" hidden="1" x14ac:dyDescent="0.25">
      <c r="G375" t="s">
        <v>742</v>
      </c>
      <c r="H375" t="s">
        <v>743</v>
      </c>
    </row>
    <row r="376" spans="7:8" ht="15" hidden="1" x14ac:dyDescent="0.25">
      <c r="G376" t="s">
        <v>744</v>
      </c>
      <c r="H376" t="s">
        <v>745</v>
      </c>
    </row>
    <row r="377" spans="7:8" ht="15" hidden="1" x14ac:dyDescent="0.25">
      <c r="G377" t="s">
        <v>746</v>
      </c>
      <c r="H377" t="s">
        <v>747</v>
      </c>
    </row>
    <row r="378" spans="7:8" ht="15" hidden="1" x14ac:dyDescent="0.25">
      <c r="G378" t="s">
        <v>748</v>
      </c>
      <c r="H378" t="s">
        <v>749</v>
      </c>
    </row>
    <row r="379" spans="7:8" ht="15" hidden="1" x14ac:dyDescent="0.25">
      <c r="G379" t="s">
        <v>750</v>
      </c>
      <c r="H379" t="s">
        <v>751</v>
      </c>
    </row>
    <row r="380" spans="7:8" ht="15" hidden="1" x14ac:dyDescent="0.25">
      <c r="G380" t="s">
        <v>752</v>
      </c>
      <c r="H380" t="s">
        <v>753</v>
      </c>
    </row>
    <row r="381" spans="7:8" ht="15" hidden="1" x14ac:dyDescent="0.25">
      <c r="G381" t="s">
        <v>754</v>
      </c>
      <c r="H381" t="s">
        <v>755</v>
      </c>
    </row>
    <row r="382" spans="7:8" ht="15" hidden="1" x14ac:dyDescent="0.25">
      <c r="G382" t="s">
        <v>756</v>
      </c>
      <c r="H382" t="s">
        <v>757</v>
      </c>
    </row>
    <row r="383" spans="7:8" ht="15" hidden="1" x14ac:dyDescent="0.25">
      <c r="G383" t="s">
        <v>758</v>
      </c>
      <c r="H383" t="s">
        <v>759</v>
      </c>
    </row>
    <row r="384" spans="7:8" ht="15" hidden="1" x14ac:dyDescent="0.25">
      <c r="G384" t="s">
        <v>760</v>
      </c>
      <c r="H384" t="s">
        <v>761</v>
      </c>
    </row>
    <row r="385" spans="7:8" ht="15" hidden="1" x14ac:dyDescent="0.25">
      <c r="G385" t="s">
        <v>762</v>
      </c>
      <c r="H385" t="s">
        <v>763</v>
      </c>
    </row>
    <row r="386" spans="7:8" ht="15" hidden="1" x14ac:dyDescent="0.25">
      <c r="G386" t="s">
        <v>764</v>
      </c>
      <c r="H386" t="s">
        <v>765</v>
      </c>
    </row>
    <row r="387" spans="7:8" ht="15" hidden="1" x14ac:dyDescent="0.25">
      <c r="G387" t="s">
        <v>766</v>
      </c>
      <c r="H387" t="s">
        <v>767</v>
      </c>
    </row>
    <row r="388" spans="7:8" ht="15" hidden="1" x14ac:dyDescent="0.25">
      <c r="G388" t="s">
        <v>768</v>
      </c>
      <c r="H388" t="s">
        <v>769</v>
      </c>
    </row>
    <row r="389" spans="7:8" ht="15" hidden="1" x14ac:dyDescent="0.25">
      <c r="G389" t="s">
        <v>770</v>
      </c>
      <c r="H389" t="s">
        <v>771</v>
      </c>
    </row>
    <row r="390" spans="7:8" ht="15" hidden="1" x14ac:dyDescent="0.25">
      <c r="G390" t="s">
        <v>772</v>
      </c>
      <c r="H390" t="s">
        <v>773</v>
      </c>
    </row>
    <row r="391" spans="7:8" ht="15" hidden="1" x14ac:dyDescent="0.25">
      <c r="G391" t="s">
        <v>774</v>
      </c>
      <c r="H391" t="s">
        <v>775</v>
      </c>
    </row>
    <row r="392" spans="7:8" ht="15" hidden="1" x14ac:dyDescent="0.25">
      <c r="G392" t="s">
        <v>776</v>
      </c>
      <c r="H392" t="s">
        <v>777</v>
      </c>
    </row>
    <row r="393" spans="7:8" ht="15" hidden="1" x14ac:dyDescent="0.25">
      <c r="G393" t="s">
        <v>778</v>
      </c>
      <c r="H393" t="s">
        <v>779</v>
      </c>
    </row>
    <row r="394" spans="7:8" ht="15" hidden="1" x14ac:dyDescent="0.25">
      <c r="G394" t="s">
        <v>780</v>
      </c>
      <c r="H394" t="s">
        <v>781</v>
      </c>
    </row>
    <row r="395" spans="7:8" ht="15" hidden="1" x14ac:dyDescent="0.25">
      <c r="G395" t="s">
        <v>782</v>
      </c>
      <c r="H395" t="s">
        <v>783</v>
      </c>
    </row>
    <row r="396" spans="7:8" ht="15" hidden="1" x14ac:dyDescent="0.25">
      <c r="G396" t="s">
        <v>784</v>
      </c>
      <c r="H396" t="s">
        <v>785</v>
      </c>
    </row>
    <row r="397" spans="7:8" ht="15" hidden="1" x14ac:dyDescent="0.25">
      <c r="G397" t="s">
        <v>786</v>
      </c>
      <c r="H397" t="s">
        <v>787</v>
      </c>
    </row>
    <row r="398" spans="7:8" ht="15" hidden="1" x14ac:dyDescent="0.25">
      <c r="G398" t="s">
        <v>788</v>
      </c>
      <c r="H398" t="s">
        <v>789</v>
      </c>
    </row>
    <row r="399" spans="7:8" ht="15" hidden="1" x14ac:dyDescent="0.25">
      <c r="G399" t="s">
        <v>790</v>
      </c>
      <c r="H399" t="s">
        <v>791</v>
      </c>
    </row>
    <row r="400" spans="7:8" ht="15" hidden="1" x14ac:dyDescent="0.25">
      <c r="G400" t="s">
        <v>792</v>
      </c>
      <c r="H400" t="s">
        <v>793</v>
      </c>
    </row>
    <row r="401" spans="7:8" ht="15" hidden="1" x14ac:dyDescent="0.25">
      <c r="G401" t="s">
        <v>794</v>
      </c>
      <c r="H401" t="s">
        <v>795</v>
      </c>
    </row>
    <row r="402" spans="7:8" ht="15" hidden="1" x14ac:dyDescent="0.25">
      <c r="G402" t="s">
        <v>796</v>
      </c>
      <c r="H402" t="s">
        <v>797</v>
      </c>
    </row>
    <row r="403" spans="7:8" ht="15" hidden="1" x14ac:dyDescent="0.25">
      <c r="G403" t="s">
        <v>798</v>
      </c>
      <c r="H403" t="s">
        <v>799</v>
      </c>
    </row>
    <row r="404" spans="7:8" ht="15" hidden="1" x14ac:dyDescent="0.25">
      <c r="G404" t="s">
        <v>800</v>
      </c>
      <c r="H404" t="s">
        <v>801</v>
      </c>
    </row>
    <row r="405" spans="7:8" ht="15" hidden="1" x14ac:dyDescent="0.25">
      <c r="G405" t="s">
        <v>802</v>
      </c>
      <c r="H405" t="s">
        <v>803</v>
      </c>
    </row>
    <row r="406" spans="7:8" ht="15" hidden="1" x14ac:dyDescent="0.25">
      <c r="G406" t="s">
        <v>804</v>
      </c>
      <c r="H406" t="s">
        <v>805</v>
      </c>
    </row>
    <row r="407" spans="7:8" ht="15" hidden="1" x14ac:dyDescent="0.25">
      <c r="G407" t="s">
        <v>806</v>
      </c>
      <c r="H407" t="s">
        <v>807</v>
      </c>
    </row>
    <row r="408" spans="7:8" ht="15" hidden="1" x14ac:dyDescent="0.25">
      <c r="G408" t="s">
        <v>808</v>
      </c>
      <c r="H408" t="s">
        <v>809</v>
      </c>
    </row>
    <row r="409" spans="7:8" ht="15" hidden="1" x14ac:dyDescent="0.25">
      <c r="G409" t="s">
        <v>810</v>
      </c>
      <c r="H409" t="s">
        <v>811</v>
      </c>
    </row>
    <row r="410" spans="7:8" ht="15" hidden="1" x14ac:dyDescent="0.25">
      <c r="G410" t="s">
        <v>812</v>
      </c>
      <c r="H410" t="s">
        <v>813</v>
      </c>
    </row>
    <row r="411" spans="7:8" ht="15" hidden="1" x14ac:dyDescent="0.25">
      <c r="G411" t="s">
        <v>814</v>
      </c>
      <c r="H411" t="s">
        <v>815</v>
      </c>
    </row>
    <row r="412" spans="7:8" ht="15" hidden="1" x14ac:dyDescent="0.25">
      <c r="G412" t="s">
        <v>816</v>
      </c>
      <c r="H412" t="s">
        <v>817</v>
      </c>
    </row>
    <row r="413" spans="7:8" ht="15" hidden="1" x14ac:dyDescent="0.25">
      <c r="G413" t="s">
        <v>818</v>
      </c>
      <c r="H413" t="s">
        <v>819</v>
      </c>
    </row>
    <row r="414" spans="7:8" ht="15" hidden="1" x14ac:dyDescent="0.25">
      <c r="G414" t="s">
        <v>820</v>
      </c>
      <c r="H414" t="s">
        <v>821</v>
      </c>
    </row>
    <row r="415" spans="7:8" ht="15" hidden="1" x14ac:dyDescent="0.25">
      <c r="G415" t="s">
        <v>822</v>
      </c>
      <c r="H415" t="s">
        <v>823</v>
      </c>
    </row>
    <row r="416" spans="7:8" ht="15" hidden="1" x14ac:dyDescent="0.25">
      <c r="G416" t="s">
        <v>824</v>
      </c>
      <c r="H416" t="s">
        <v>825</v>
      </c>
    </row>
    <row r="417" spans="7:8" ht="15" hidden="1" x14ac:dyDescent="0.25">
      <c r="G417" t="s">
        <v>826</v>
      </c>
      <c r="H417" t="s">
        <v>827</v>
      </c>
    </row>
    <row r="418" spans="7:8" ht="15" hidden="1" x14ac:dyDescent="0.25">
      <c r="G418" t="s">
        <v>828</v>
      </c>
      <c r="H418" t="s">
        <v>829</v>
      </c>
    </row>
    <row r="419" spans="7:8" ht="15" hidden="1" x14ac:dyDescent="0.25">
      <c r="G419" t="s">
        <v>830</v>
      </c>
      <c r="H419" t="s">
        <v>831</v>
      </c>
    </row>
    <row r="420" spans="7:8" ht="15" hidden="1" x14ac:dyDescent="0.25">
      <c r="G420" t="s">
        <v>832</v>
      </c>
      <c r="H420" t="s">
        <v>833</v>
      </c>
    </row>
    <row r="421" spans="7:8" ht="15" hidden="1" x14ac:dyDescent="0.25">
      <c r="G421" t="s">
        <v>834</v>
      </c>
      <c r="H421" t="s">
        <v>835</v>
      </c>
    </row>
    <row r="422" spans="7:8" ht="15" hidden="1" x14ac:dyDescent="0.25">
      <c r="G422" t="s">
        <v>836</v>
      </c>
      <c r="H422" t="s">
        <v>837</v>
      </c>
    </row>
    <row r="423" spans="7:8" ht="15" hidden="1" x14ac:dyDescent="0.25">
      <c r="G423" t="s">
        <v>838</v>
      </c>
      <c r="H423" t="s">
        <v>839</v>
      </c>
    </row>
    <row r="424" spans="7:8" ht="15" hidden="1" x14ac:dyDescent="0.25">
      <c r="G424" t="s">
        <v>840</v>
      </c>
      <c r="H424" t="s">
        <v>841</v>
      </c>
    </row>
    <row r="425" spans="7:8" ht="15" hidden="1" x14ac:dyDescent="0.25">
      <c r="G425" t="s">
        <v>842</v>
      </c>
      <c r="H425" t="s">
        <v>843</v>
      </c>
    </row>
    <row r="426" spans="7:8" ht="15" hidden="1" x14ac:dyDescent="0.25">
      <c r="G426" t="s">
        <v>844</v>
      </c>
      <c r="H426" t="s">
        <v>845</v>
      </c>
    </row>
    <row r="427" spans="7:8" ht="15" hidden="1" x14ac:dyDescent="0.25">
      <c r="G427" t="s">
        <v>846</v>
      </c>
      <c r="H427" t="s">
        <v>847</v>
      </c>
    </row>
    <row r="428" spans="7:8" ht="15" hidden="1" x14ac:dyDescent="0.25">
      <c r="G428" t="s">
        <v>848</v>
      </c>
      <c r="H428" t="s">
        <v>849</v>
      </c>
    </row>
    <row r="429" spans="7:8" ht="15" hidden="1" x14ac:dyDescent="0.25">
      <c r="G429" t="s">
        <v>850</v>
      </c>
      <c r="H429" t="s">
        <v>851</v>
      </c>
    </row>
    <row r="430" spans="7:8" ht="15" hidden="1" x14ac:dyDescent="0.25">
      <c r="G430" t="s">
        <v>852</v>
      </c>
      <c r="H430" t="s">
        <v>853</v>
      </c>
    </row>
    <row r="431" spans="7:8" ht="15" hidden="1" x14ac:dyDescent="0.25">
      <c r="G431" t="s">
        <v>854</v>
      </c>
      <c r="H431" t="s">
        <v>855</v>
      </c>
    </row>
    <row r="432" spans="7:8" ht="15" hidden="1" x14ac:dyDescent="0.25">
      <c r="G432" t="s">
        <v>856</v>
      </c>
      <c r="H432" t="s">
        <v>857</v>
      </c>
    </row>
    <row r="433" spans="7:8" ht="15" hidden="1" x14ac:dyDescent="0.25">
      <c r="G433" t="s">
        <v>858</v>
      </c>
      <c r="H433" t="s">
        <v>859</v>
      </c>
    </row>
    <row r="434" spans="7:8" ht="15" hidden="1" x14ac:dyDescent="0.25">
      <c r="G434" t="s">
        <v>860</v>
      </c>
      <c r="H434" t="s">
        <v>861</v>
      </c>
    </row>
    <row r="435" spans="7:8" ht="15" hidden="1" x14ac:dyDescent="0.25">
      <c r="G435" t="s">
        <v>862</v>
      </c>
      <c r="H435" t="s">
        <v>863</v>
      </c>
    </row>
    <row r="436" spans="7:8" ht="15" hidden="1" x14ac:dyDescent="0.25">
      <c r="G436" t="s">
        <v>864</v>
      </c>
      <c r="H436" t="s">
        <v>865</v>
      </c>
    </row>
    <row r="437" spans="7:8" ht="15" hidden="1" x14ac:dyDescent="0.25">
      <c r="G437" t="s">
        <v>866</v>
      </c>
      <c r="H437" t="s">
        <v>867</v>
      </c>
    </row>
    <row r="438" spans="7:8" ht="15" hidden="1" x14ac:dyDescent="0.25">
      <c r="G438" t="s">
        <v>868</v>
      </c>
      <c r="H438" t="s">
        <v>869</v>
      </c>
    </row>
    <row r="439" spans="7:8" ht="15" hidden="1" x14ac:dyDescent="0.25">
      <c r="G439" t="s">
        <v>870</v>
      </c>
      <c r="H439" t="s">
        <v>871</v>
      </c>
    </row>
    <row r="440" spans="7:8" ht="15" hidden="1" x14ac:dyDescent="0.25">
      <c r="G440" t="s">
        <v>872</v>
      </c>
      <c r="H440" t="s">
        <v>873</v>
      </c>
    </row>
    <row r="441" spans="7:8" ht="15" hidden="1" x14ac:dyDescent="0.25">
      <c r="G441" t="s">
        <v>874</v>
      </c>
      <c r="H441" t="s">
        <v>875</v>
      </c>
    </row>
    <row r="442" spans="7:8" ht="15" hidden="1" x14ac:dyDescent="0.25">
      <c r="G442" t="s">
        <v>876</v>
      </c>
      <c r="H442" t="s">
        <v>877</v>
      </c>
    </row>
    <row r="443" spans="7:8" ht="15" hidden="1" x14ac:dyDescent="0.25">
      <c r="G443" t="s">
        <v>878</v>
      </c>
      <c r="H443" t="s">
        <v>879</v>
      </c>
    </row>
    <row r="444" spans="7:8" ht="15" hidden="1" x14ac:dyDescent="0.25">
      <c r="G444" t="s">
        <v>880</v>
      </c>
      <c r="H444" t="s">
        <v>881</v>
      </c>
    </row>
    <row r="445" spans="7:8" ht="15" hidden="1" x14ac:dyDescent="0.25">
      <c r="G445" t="s">
        <v>882</v>
      </c>
      <c r="H445" t="s">
        <v>883</v>
      </c>
    </row>
    <row r="446" spans="7:8" ht="15" hidden="1" x14ac:dyDescent="0.25">
      <c r="G446" t="s">
        <v>884</v>
      </c>
      <c r="H446" t="s">
        <v>885</v>
      </c>
    </row>
    <row r="447" spans="7:8" ht="15" hidden="1" x14ac:dyDescent="0.25">
      <c r="G447" t="s">
        <v>886</v>
      </c>
      <c r="H447" t="s">
        <v>887</v>
      </c>
    </row>
    <row r="448" spans="7:8" ht="15" hidden="1" x14ac:dyDescent="0.25">
      <c r="G448" t="s">
        <v>888</v>
      </c>
      <c r="H448" t="s">
        <v>889</v>
      </c>
    </row>
    <row r="449" spans="7:8" ht="15" hidden="1" x14ac:dyDescent="0.25">
      <c r="G449" t="s">
        <v>890</v>
      </c>
      <c r="H449" t="s">
        <v>891</v>
      </c>
    </row>
    <row r="450" spans="7:8" ht="15" hidden="1" x14ac:dyDescent="0.25">
      <c r="G450" t="s">
        <v>892</v>
      </c>
      <c r="H450" t="s">
        <v>893</v>
      </c>
    </row>
    <row r="451" spans="7:8" ht="15" hidden="1" x14ac:dyDescent="0.25">
      <c r="G451" t="s">
        <v>894</v>
      </c>
      <c r="H451" t="s">
        <v>895</v>
      </c>
    </row>
    <row r="452" spans="7:8" ht="15" hidden="1" x14ac:dyDescent="0.25">
      <c r="G452" t="s">
        <v>896</v>
      </c>
      <c r="H452" t="s">
        <v>897</v>
      </c>
    </row>
    <row r="453" spans="7:8" ht="15" hidden="1" x14ac:dyDescent="0.25">
      <c r="G453" t="s">
        <v>898</v>
      </c>
      <c r="H453" t="s">
        <v>899</v>
      </c>
    </row>
    <row r="454" spans="7:8" ht="15" hidden="1" x14ac:dyDescent="0.25">
      <c r="G454" t="s">
        <v>900</v>
      </c>
      <c r="H454" t="s">
        <v>901</v>
      </c>
    </row>
    <row r="455" spans="7:8" ht="15" hidden="1" x14ac:dyDescent="0.25">
      <c r="G455" t="s">
        <v>902</v>
      </c>
      <c r="H455" t="s">
        <v>903</v>
      </c>
    </row>
    <row r="456" spans="7:8" ht="15" hidden="1" x14ac:dyDescent="0.25">
      <c r="G456" t="s">
        <v>904</v>
      </c>
      <c r="H456" t="s">
        <v>905</v>
      </c>
    </row>
    <row r="457" spans="7:8" ht="15" hidden="1" x14ac:dyDescent="0.25">
      <c r="G457" t="s">
        <v>906</v>
      </c>
      <c r="H457" t="s">
        <v>907</v>
      </c>
    </row>
    <row r="458" spans="7:8" ht="15" hidden="1" x14ac:dyDescent="0.25">
      <c r="G458" t="s">
        <v>908</v>
      </c>
      <c r="H458" t="s">
        <v>909</v>
      </c>
    </row>
    <row r="459" spans="7:8" ht="15" hidden="1" x14ac:dyDescent="0.25">
      <c r="G459" t="s">
        <v>910</v>
      </c>
      <c r="H459" t="s">
        <v>911</v>
      </c>
    </row>
  </sheetData>
  <mergeCells count="27">
    <mergeCell ref="E20:H20"/>
    <mergeCell ref="E22:H24"/>
    <mergeCell ref="B12:C12"/>
    <mergeCell ref="E12:F12"/>
    <mergeCell ref="I12:J12"/>
    <mergeCell ref="F17:G17"/>
    <mergeCell ref="F18:G18"/>
    <mergeCell ref="E19:H19"/>
    <mergeCell ref="I10:J11"/>
    <mergeCell ref="A6:D6"/>
    <mergeCell ref="E6:J6"/>
    <mergeCell ref="A7:D7"/>
    <mergeCell ref="E7:J7"/>
    <mergeCell ref="A8:J8"/>
    <mergeCell ref="A9:J9"/>
    <mergeCell ref="A10:A11"/>
    <mergeCell ref="B10:C11"/>
    <mergeCell ref="D10:D11"/>
    <mergeCell ref="E10:F11"/>
    <mergeCell ref="G10:H10"/>
    <mergeCell ref="A5:D5"/>
    <mergeCell ref="E5:J5"/>
    <mergeCell ref="A1:J1"/>
    <mergeCell ref="A2:E2"/>
    <mergeCell ref="F2:J2"/>
    <mergeCell ref="A3:J3"/>
    <mergeCell ref="A4:J4"/>
  </mergeCells>
  <dataValidations count="3">
    <dataValidation type="list" allowBlank="1" showInputMessage="1" showErrorMessage="1" prompt="wybierz narzędzie PP" sqref="D12" xr:uid="{216FAEF6-2075-4C7E-8FC9-3F5F8193DE92}">
      <formula1>skroty_PP</formula1>
    </dataValidation>
    <dataValidation type="list" allowBlank="1" showInputMessage="1" showErrorMessage="1" prompt="wybierz PI" sqref="A12" xr:uid="{21584FF5-E3B3-42D5-83D6-8A76B63B8D75}">
      <formula1>skroty_PI</formula1>
    </dataValidation>
    <dataValidation type="list" allowBlank="1" showInputMessage="1" showErrorMessage="1" prompt="wybierz Program z listy" sqref="E5:J5" xr:uid="{B54FB43B-E337-4EDA-8CB9-85FBE6CD5A8B}">
      <formula1>Programy</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2142C-17D0-4738-A0DD-9D41B20C4505}">
  <sheetPr>
    <tabColor theme="5" tint="0.39997558519241921"/>
  </sheetPr>
  <dimension ref="A1:AG60"/>
  <sheetViews>
    <sheetView topLeftCell="A34" workbookViewId="0">
      <selection activeCell="B54" sqref="B54:I55"/>
    </sheetView>
  </sheetViews>
  <sheetFormatPr defaultColWidth="9.140625" defaultRowHeight="12.75" x14ac:dyDescent="0.2"/>
  <cols>
    <col min="1" max="1" width="6.85546875" style="1" customWidth="1"/>
    <col min="2" max="2" width="9.140625" style="1"/>
    <col min="3" max="3" width="18.5703125" style="1" customWidth="1"/>
    <col min="4" max="4" width="19.5703125" style="1" customWidth="1"/>
    <col min="5" max="5" width="9.7109375" style="1" customWidth="1"/>
    <col min="6" max="6" width="14.140625" style="1" bestFit="1" customWidth="1"/>
    <col min="7" max="7" width="15" style="1" customWidth="1"/>
    <col min="8" max="8" width="15.140625" style="1" customWidth="1"/>
    <col min="9" max="9" width="61.7109375" style="1" customWidth="1"/>
    <col min="10" max="26" width="9.140625" style="1"/>
    <col min="27" max="33" width="9.140625" style="1" hidden="1" customWidth="1"/>
    <col min="34" max="16384" width="9.140625" style="1"/>
  </cols>
  <sheetData>
    <row r="1" spans="1:33" ht="41.25" customHeight="1" x14ac:dyDescent="0.2">
      <c r="A1" s="268" t="s">
        <v>912</v>
      </c>
      <c r="B1" s="269"/>
      <c r="C1" s="269"/>
      <c r="D1" s="269"/>
      <c r="E1" s="269"/>
      <c r="F1" s="269"/>
      <c r="G1" s="269"/>
      <c r="H1" s="269"/>
      <c r="I1" s="270"/>
    </row>
    <row r="2" spans="1:33" ht="30" customHeight="1" thickBot="1" x14ac:dyDescent="0.45">
      <c r="A2" s="80">
        <v>1</v>
      </c>
      <c r="B2" s="248" t="s">
        <v>913</v>
      </c>
      <c r="C2" s="248"/>
      <c r="D2" s="271"/>
      <c r="E2" s="124" t="s">
        <v>20</v>
      </c>
      <c r="F2" s="124"/>
      <c r="G2" s="124"/>
      <c r="H2" s="124"/>
      <c r="I2" s="125"/>
      <c r="J2" s="18"/>
    </row>
    <row r="3" spans="1:33" ht="15" customHeight="1" thickBot="1" x14ac:dyDescent="0.25">
      <c r="A3" s="252"/>
      <c r="B3" s="253"/>
      <c r="C3" s="253"/>
      <c r="D3" s="253"/>
      <c r="E3" s="253"/>
      <c r="F3" s="253"/>
      <c r="G3" s="253"/>
      <c r="H3" s="253"/>
      <c r="I3" s="254"/>
    </row>
    <row r="4" spans="1:33" ht="30" customHeight="1" x14ac:dyDescent="0.25">
      <c r="A4" s="255" t="s">
        <v>3</v>
      </c>
      <c r="B4" s="256"/>
      <c r="C4" s="256"/>
      <c r="D4" s="256"/>
      <c r="E4" s="256"/>
      <c r="F4" s="256"/>
      <c r="G4" s="256"/>
      <c r="H4" s="256"/>
      <c r="I4" s="272"/>
    </row>
    <row r="5" spans="1:33" ht="45" customHeight="1" x14ac:dyDescent="0.2">
      <c r="A5" s="81">
        <v>2</v>
      </c>
      <c r="B5" s="273" t="s">
        <v>914</v>
      </c>
      <c r="C5" s="274"/>
      <c r="D5" s="275" t="s">
        <v>22</v>
      </c>
      <c r="E5" s="276"/>
      <c r="F5" s="276"/>
      <c r="G5" s="276"/>
      <c r="H5" s="276"/>
      <c r="I5" s="276"/>
    </row>
    <row r="6" spans="1:33" ht="30" customHeight="1" x14ac:dyDescent="0.2">
      <c r="A6" s="258">
        <v>3</v>
      </c>
      <c r="B6" s="260" t="s">
        <v>915</v>
      </c>
      <c r="C6" s="260"/>
      <c r="D6" s="262" t="s">
        <v>916</v>
      </c>
      <c r="E6" s="263"/>
      <c r="F6" s="263"/>
      <c r="G6" s="263"/>
      <c r="H6" s="263"/>
      <c r="I6" s="264"/>
    </row>
    <row r="7" spans="1:33" ht="30" customHeight="1" x14ac:dyDescent="0.2">
      <c r="A7" s="259"/>
      <c r="B7" s="261"/>
      <c r="C7" s="261"/>
      <c r="D7" s="88" t="s">
        <v>917</v>
      </c>
      <c r="E7" s="99" t="s">
        <v>403</v>
      </c>
      <c r="F7" s="99"/>
      <c r="G7" s="162"/>
      <c r="H7" s="88" t="s">
        <v>918</v>
      </c>
      <c r="I7" s="19" t="s">
        <v>402</v>
      </c>
      <c r="AC7" s="1" t="s">
        <v>919</v>
      </c>
      <c r="AG7" s="1" t="s">
        <v>920</v>
      </c>
    </row>
    <row r="8" spans="1:33" ht="30" customHeight="1" x14ac:dyDescent="0.2">
      <c r="A8" s="258">
        <v>4</v>
      </c>
      <c r="B8" s="260" t="s">
        <v>921</v>
      </c>
      <c r="C8" s="260"/>
      <c r="D8" s="262" t="s">
        <v>922</v>
      </c>
      <c r="E8" s="263"/>
      <c r="F8" s="263"/>
      <c r="G8" s="263"/>
      <c r="H8" s="263"/>
      <c r="I8" s="264"/>
    </row>
    <row r="9" spans="1:33" ht="33" customHeight="1" x14ac:dyDescent="0.2">
      <c r="A9" s="259"/>
      <c r="B9" s="261"/>
      <c r="C9" s="261"/>
      <c r="D9" s="88" t="s">
        <v>917</v>
      </c>
      <c r="E9" s="265" t="s">
        <v>403</v>
      </c>
      <c r="F9" s="266"/>
      <c r="G9" s="267"/>
      <c r="H9" s="88" t="s">
        <v>918</v>
      </c>
      <c r="I9" s="20" t="s">
        <v>402</v>
      </c>
      <c r="AC9" s="1" t="s">
        <v>919</v>
      </c>
      <c r="AG9" s="1" t="s">
        <v>920</v>
      </c>
    </row>
    <row r="10" spans="1:33" ht="30" customHeight="1" x14ac:dyDescent="0.2">
      <c r="A10" s="81">
        <v>5</v>
      </c>
      <c r="B10" s="245" t="s">
        <v>4</v>
      </c>
      <c r="C10" s="245"/>
      <c r="D10" s="246" t="s">
        <v>5</v>
      </c>
      <c r="E10" s="246"/>
      <c r="F10" s="246"/>
      <c r="G10" s="246"/>
      <c r="H10" s="246"/>
      <c r="I10" s="277"/>
    </row>
    <row r="11" spans="1:33" ht="24.75" customHeight="1" x14ac:dyDescent="0.2">
      <c r="A11" s="81">
        <v>6</v>
      </c>
      <c r="B11" s="245" t="s">
        <v>923</v>
      </c>
      <c r="C11" s="245"/>
      <c r="D11" s="98" t="s">
        <v>924</v>
      </c>
      <c r="E11" s="99"/>
      <c r="F11" s="99"/>
      <c r="G11" s="99"/>
      <c r="H11" s="99"/>
      <c r="I11" s="100"/>
    </row>
    <row r="12" spans="1:33" ht="24" customHeight="1" x14ac:dyDescent="0.2">
      <c r="A12" s="81">
        <v>7</v>
      </c>
      <c r="B12" s="245" t="s">
        <v>925</v>
      </c>
      <c r="C12" s="245"/>
      <c r="D12" s="246" t="s">
        <v>926</v>
      </c>
      <c r="E12" s="246"/>
      <c r="F12" s="246"/>
      <c r="G12" s="246"/>
      <c r="H12" s="246"/>
      <c r="I12" s="247"/>
    </row>
    <row r="13" spans="1:33" ht="24" customHeight="1" x14ac:dyDescent="0.2">
      <c r="A13" s="81">
        <v>8</v>
      </c>
      <c r="B13" s="245" t="s">
        <v>927</v>
      </c>
      <c r="C13" s="245"/>
      <c r="D13" s="246" t="s">
        <v>928</v>
      </c>
      <c r="E13" s="246"/>
      <c r="F13" s="246"/>
      <c r="G13" s="246"/>
      <c r="H13" s="246"/>
      <c r="I13" s="247"/>
    </row>
    <row r="14" spans="1:33" ht="81" customHeight="1" thickBot="1" x14ac:dyDescent="0.25">
      <c r="A14" s="80">
        <v>9</v>
      </c>
      <c r="B14" s="248" t="s">
        <v>8</v>
      </c>
      <c r="C14" s="248"/>
      <c r="D14" s="249" t="s">
        <v>929</v>
      </c>
      <c r="E14" s="250"/>
      <c r="F14" s="250"/>
      <c r="G14" s="250"/>
      <c r="H14" s="250"/>
      <c r="I14" s="251"/>
    </row>
    <row r="15" spans="1:33" ht="15" customHeight="1" thickBot="1" x14ac:dyDescent="0.25">
      <c r="A15" s="252"/>
      <c r="B15" s="253"/>
      <c r="C15" s="253"/>
      <c r="D15" s="253"/>
      <c r="E15" s="253"/>
      <c r="F15" s="253"/>
      <c r="G15" s="253"/>
      <c r="H15" s="253"/>
      <c r="I15" s="254"/>
    </row>
    <row r="16" spans="1:33" ht="30" customHeight="1" x14ac:dyDescent="0.2">
      <c r="A16" s="255" t="s">
        <v>930</v>
      </c>
      <c r="B16" s="256"/>
      <c r="C16" s="256"/>
      <c r="D16" s="256"/>
      <c r="E16" s="256"/>
      <c r="F16" s="256"/>
      <c r="G16" s="256"/>
      <c r="H16" s="256"/>
      <c r="I16" s="257"/>
    </row>
    <row r="17" spans="1:27" ht="41.25" hidden="1" customHeight="1" x14ac:dyDescent="0.2">
      <c r="A17" s="21">
        <v>6</v>
      </c>
      <c r="B17" s="235" t="s">
        <v>931</v>
      </c>
      <c r="C17" s="235"/>
      <c r="D17" s="236"/>
      <c r="E17" s="236"/>
      <c r="F17" s="236"/>
      <c r="G17" s="236"/>
      <c r="H17" s="236"/>
      <c r="I17" s="237"/>
    </row>
    <row r="18" spans="1:27" ht="32.25" customHeight="1" x14ac:dyDescent="0.2">
      <c r="A18" s="238">
        <v>10</v>
      </c>
      <c r="B18" s="224" t="s">
        <v>932</v>
      </c>
      <c r="C18" s="225"/>
      <c r="D18" s="242" t="s">
        <v>28</v>
      </c>
      <c r="E18" s="243"/>
      <c r="F18" s="243"/>
      <c r="G18" s="243"/>
      <c r="H18" s="243"/>
      <c r="I18" s="244"/>
    </row>
    <row r="19" spans="1:27" ht="30.75" customHeight="1" x14ac:dyDescent="0.2">
      <c r="A19" s="239"/>
      <c r="B19" s="240"/>
      <c r="C19" s="241"/>
      <c r="D19" s="242" t="s">
        <v>31</v>
      </c>
      <c r="E19" s="243"/>
      <c r="F19" s="243"/>
      <c r="G19" s="243"/>
      <c r="H19" s="243"/>
      <c r="I19" s="244"/>
    </row>
    <row r="20" spans="1:27" ht="50.25" customHeight="1" thickBot="1" x14ac:dyDescent="0.25">
      <c r="A20" s="221">
        <v>11</v>
      </c>
      <c r="B20" s="224" t="s">
        <v>933</v>
      </c>
      <c r="C20" s="225"/>
      <c r="D20" s="230" t="s">
        <v>195</v>
      </c>
      <c r="E20" s="231"/>
      <c r="F20" s="231"/>
      <c r="G20" s="231"/>
      <c r="H20" s="231"/>
      <c r="I20" s="232"/>
      <c r="AA20" s="1" t="s">
        <v>934</v>
      </c>
    </row>
    <row r="21" spans="1:27" ht="44.25" customHeight="1" thickBot="1" x14ac:dyDescent="0.25">
      <c r="A21" s="222"/>
      <c r="B21" s="226"/>
      <c r="C21" s="227"/>
      <c r="D21" s="233" t="s">
        <v>187</v>
      </c>
      <c r="E21" s="234"/>
      <c r="F21" s="234"/>
      <c r="G21" s="234"/>
      <c r="H21" s="234"/>
      <c r="I21" s="234"/>
    </row>
    <row r="22" spans="1:27" ht="43.5" customHeight="1" thickBot="1" x14ac:dyDescent="0.25">
      <c r="A22" s="223"/>
      <c r="B22" s="228"/>
      <c r="C22" s="229"/>
      <c r="D22" s="159" t="s">
        <v>183</v>
      </c>
      <c r="E22" s="160"/>
      <c r="F22" s="160"/>
      <c r="G22" s="160"/>
      <c r="H22" s="160"/>
      <c r="I22" s="160"/>
    </row>
    <row r="23" spans="1:27" ht="15" customHeight="1" thickBot="1" x14ac:dyDescent="0.25">
      <c r="A23" s="147"/>
      <c r="B23" s="147"/>
      <c r="C23" s="147"/>
      <c r="D23" s="147"/>
      <c r="E23" s="147"/>
      <c r="F23" s="147"/>
      <c r="G23" s="147"/>
      <c r="H23" s="147"/>
      <c r="I23" s="147"/>
    </row>
    <row r="24" spans="1:27" ht="27" customHeight="1" x14ac:dyDescent="0.2">
      <c r="A24" s="82">
        <v>12</v>
      </c>
      <c r="B24" s="216" t="s">
        <v>935</v>
      </c>
      <c r="C24" s="216"/>
      <c r="D24" s="217" t="s">
        <v>936</v>
      </c>
      <c r="E24" s="217"/>
      <c r="F24" s="217"/>
      <c r="G24" s="217"/>
      <c r="H24" s="217"/>
      <c r="I24" s="218"/>
    </row>
    <row r="25" spans="1:27" ht="30" customHeight="1" x14ac:dyDescent="0.2">
      <c r="A25" s="83">
        <v>13</v>
      </c>
      <c r="B25" s="207" t="s">
        <v>937</v>
      </c>
      <c r="C25" s="207"/>
      <c r="D25" s="219" t="s">
        <v>126</v>
      </c>
      <c r="E25" s="219"/>
      <c r="F25" s="219"/>
      <c r="G25" s="219"/>
      <c r="H25" s="219"/>
      <c r="I25" s="220"/>
    </row>
    <row r="26" spans="1:27" ht="51.75" customHeight="1" x14ac:dyDescent="0.2">
      <c r="A26" s="83">
        <v>14</v>
      </c>
      <c r="B26" s="207" t="s">
        <v>938</v>
      </c>
      <c r="C26" s="207"/>
      <c r="D26" s="219" t="s">
        <v>61</v>
      </c>
      <c r="E26" s="219"/>
      <c r="F26" s="219"/>
      <c r="G26" s="219"/>
      <c r="H26" s="219"/>
      <c r="I26" s="220"/>
    </row>
    <row r="27" spans="1:27" ht="66" customHeight="1" x14ac:dyDescent="0.2">
      <c r="A27" s="83">
        <v>15</v>
      </c>
      <c r="B27" s="207" t="s">
        <v>939</v>
      </c>
      <c r="C27" s="207"/>
      <c r="D27" s="208" t="s">
        <v>940</v>
      </c>
      <c r="E27" s="208"/>
      <c r="F27" s="208"/>
      <c r="G27" s="208"/>
      <c r="H27" s="208"/>
      <c r="I27" s="209"/>
    </row>
    <row r="28" spans="1:27" ht="361.5" customHeight="1" x14ac:dyDescent="0.2">
      <c r="A28" s="83">
        <v>16</v>
      </c>
      <c r="B28" s="207" t="s">
        <v>941</v>
      </c>
      <c r="C28" s="207"/>
      <c r="D28" s="210" t="s">
        <v>942</v>
      </c>
      <c r="E28" s="210"/>
      <c r="F28" s="210"/>
      <c r="G28" s="210"/>
      <c r="H28" s="210"/>
      <c r="I28" s="211"/>
    </row>
    <row r="29" spans="1:27" ht="409.5" customHeight="1" x14ac:dyDescent="0.2">
      <c r="A29" s="83">
        <v>17</v>
      </c>
      <c r="B29" s="212" t="s">
        <v>943</v>
      </c>
      <c r="C29" s="213"/>
      <c r="D29" s="214" t="s">
        <v>944</v>
      </c>
      <c r="E29" s="214"/>
      <c r="F29" s="214"/>
      <c r="G29" s="214"/>
      <c r="H29" s="214"/>
      <c r="I29" s="215"/>
    </row>
    <row r="30" spans="1:27" ht="380.25" customHeight="1" thickBot="1" x14ac:dyDescent="0.25">
      <c r="A30" s="84">
        <v>18</v>
      </c>
      <c r="B30" s="174" t="s">
        <v>945</v>
      </c>
      <c r="C30" s="174"/>
      <c r="D30" s="200" t="s">
        <v>946</v>
      </c>
      <c r="E30" s="200"/>
      <c r="F30" s="200"/>
      <c r="G30" s="200"/>
      <c r="H30" s="200"/>
      <c r="I30" s="201"/>
    </row>
    <row r="31" spans="1:27" ht="213.75" customHeight="1" x14ac:dyDescent="0.2">
      <c r="A31" s="82">
        <v>19</v>
      </c>
      <c r="B31" s="202" t="s">
        <v>947</v>
      </c>
      <c r="C31" s="202"/>
      <c r="D31" s="203" t="s">
        <v>948</v>
      </c>
      <c r="E31" s="203"/>
      <c r="F31" s="203"/>
      <c r="G31" s="203"/>
      <c r="H31" s="203"/>
      <c r="I31" s="204"/>
      <c r="J31" s="22"/>
    </row>
    <row r="32" spans="1:27" ht="409.5" customHeight="1" x14ac:dyDescent="0.2">
      <c r="A32" s="83">
        <v>20</v>
      </c>
      <c r="B32" s="173" t="s">
        <v>949</v>
      </c>
      <c r="C32" s="173"/>
      <c r="D32" s="205" t="s">
        <v>950</v>
      </c>
      <c r="E32" s="205"/>
      <c r="F32" s="205"/>
      <c r="G32" s="205"/>
      <c r="H32" s="205"/>
      <c r="I32" s="206"/>
    </row>
    <row r="33" spans="1:9" ht="325.5" customHeight="1" thickBot="1" x14ac:dyDescent="0.25">
      <c r="A33" s="85">
        <v>21</v>
      </c>
      <c r="B33" s="190" t="s">
        <v>951</v>
      </c>
      <c r="C33" s="191"/>
      <c r="D33" s="192" t="s">
        <v>952</v>
      </c>
      <c r="E33" s="193"/>
      <c r="F33" s="193"/>
      <c r="G33" s="193"/>
      <c r="H33" s="193"/>
      <c r="I33" s="194"/>
    </row>
    <row r="34" spans="1:9" ht="13.5" thickBot="1" x14ac:dyDescent="0.25">
      <c r="A34" s="147"/>
      <c r="B34" s="147"/>
      <c r="C34" s="147"/>
      <c r="D34" s="147"/>
      <c r="E34" s="147"/>
      <c r="F34" s="147"/>
      <c r="G34" s="147"/>
      <c r="H34" s="147"/>
      <c r="I34" s="147"/>
    </row>
    <row r="35" spans="1:9" ht="60" customHeight="1" x14ac:dyDescent="0.2">
      <c r="A35" s="87">
        <v>22</v>
      </c>
      <c r="B35" s="195" t="s">
        <v>953</v>
      </c>
      <c r="C35" s="195"/>
      <c r="D35" s="89"/>
      <c r="E35" s="196" t="s">
        <v>954</v>
      </c>
      <c r="F35" s="197"/>
      <c r="G35" s="198" t="s">
        <v>955</v>
      </c>
      <c r="H35" s="199"/>
      <c r="I35" s="23" t="s">
        <v>956</v>
      </c>
    </row>
    <row r="36" spans="1:9" ht="41.25" customHeight="1" thickBot="1" x14ac:dyDescent="0.25">
      <c r="A36" s="84">
        <v>23</v>
      </c>
      <c r="B36" s="185" t="s">
        <v>957</v>
      </c>
      <c r="C36" s="186"/>
      <c r="D36" s="187" t="s">
        <v>954</v>
      </c>
      <c r="E36" s="187"/>
      <c r="F36" s="187"/>
      <c r="G36" s="187"/>
      <c r="H36" s="187"/>
      <c r="I36" s="188"/>
    </row>
    <row r="37" spans="1:9" ht="15" customHeight="1" thickBot="1" x14ac:dyDescent="0.25">
      <c r="A37" s="147"/>
      <c r="B37" s="147"/>
      <c r="C37" s="147"/>
      <c r="D37" s="147"/>
      <c r="E37" s="147"/>
      <c r="F37" s="147"/>
      <c r="G37" s="147"/>
      <c r="H37" s="147"/>
      <c r="I37" s="147"/>
    </row>
    <row r="38" spans="1:9" ht="30" customHeight="1" x14ac:dyDescent="0.2">
      <c r="A38" s="189" t="s">
        <v>958</v>
      </c>
      <c r="B38" s="177"/>
      <c r="C38" s="177"/>
      <c r="D38" s="90">
        <v>2019</v>
      </c>
      <c r="E38" s="90">
        <v>2020</v>
      </c>
      <c r="F38" s="90">
        <v>2021</v>
      </c>
      <c r="G38" s="90">
        <v>2022</v>
      </c>
      <c r="H38" s="90">
        <v>2023</v>
      </c>
      <c r="I38" s="92" t="s">
        <v>959</v>
      </c>
    </row>
    <row r="39" spans="1:9" ht="32.25" customHeight="1" x14ac:dyDescent="0.2">
      <c r="A39" s="83">
        <v>24</v>
      </c>
      <c r="B39" s="173" t="s">
        <v>960</v>
      </c>
      <c r="C39" s="173"/>
      <c r="D39" s="24">
        <v>0</v>
      </c>
      <c r="E39" s="24">
        <v>0</v>
      </c>
      <c r="F39" s="25">
        <v>6422000</v>
      </c>
      <c r="G39" s="25">
        <v>9545000</v>
      </c>
      <c r="H39" s="25">
        <v>9133000</v>
      </c>
      <c r="I39" s="26">
        <f>SUM(D39:H39)</f>
        <v>25100000</v>
      </c>
    </row>
    <row r="40" spans="1:9" ht="33.75" customHeight="1" x14ac:dyDescent="0.2">
      <c r="A40" s="83">
        <v>25</v>
      </c>
      <c r="B40" s="173" t="s">
        <v>961</v>
      </c>
      <c r="C40" s="173"/>
      <c r="D40" s="24">
        <f>D39</f>
        <v>0</v>
      </c>
      <c r="E40" s="24">
        <v>0</v>
      </c>
      <c r="F40" s="25">
        <f t="shared" ref="F40:H40" si="0">F39</f>
        <v>6422000</v>
      </c>
      <c r="G40" s="25">
        <f t="shared" si="0"/>
        <v>9545000</v>
      </c>
      <c r="H40" s="25">
        <f t="shared" si="0"/>
        <v>9133000</v>
      </c>
      <c r="I40" s="26">
        <f>SUM(D40:H40)</f>
        <v>25100000</v>
      </c>
    </row>
    <row r="41" spans="1:9" ht="33" customHeight="1" x14ac:dyDescent="0.2">
      <c r="A41" s="83">
        <v>26</v>
      </c>
      <c r="B41" s="173" t="s">
        <v>962</v>
      </c>
      <c r="C41" s="173"/>
      <c r="D41" s="24">
        <f>D40*0.85</f>
        <v>0</v>
      </c>
      <c r="E41" s="24">
        <f>E40*0.85</f>
        <v>0</v>
      </c>
      <c r="F41" s="25">
        <f>F40*0.75697211155378</f>
        <v>4861274.9003983745</v>
      </c>
      <c r="G41" s="25">
        <f t="shared" ref="G41:H41" si="1">G40*0.75697211155378</f>
        <v>7225298.8047808297</v>
      </c>
      <c r="H41" s="25">
        <f t="shared" si="1"/>
        <v>6913426.2948206728</v>
      </c>
      <c r="I41" s="26">
        <f>SUM(D41:H41)</f>
        <v>18999999.999999877</v>
      </c>
    </row>
    <row r="42" spans="1:9" ht="33" customHeight="1" thickBot="1" x14ac:dyDescent="0.25">
      <c r="A42" s="84">
        <v>27</v>
      </c>
      <c r="B42" s="174" t="s">
        <v>963</v>
      </c>
      <c r="C42" s="174"/>
      <c r="D42" s="27">
        <v>0</v>
      </c>
      <c r="E42" s="27">
        <v>0</v>
      </c>
      <c r="F42" s="27">
        <f>F41/F40</f>
        <v>0.75697211155377986</v>
      </c>
      <c r="G42" s="27">
        <f t="shared" ref="G42:I42" si="2">G41/G40</f>
        <v>0.75697211155377997</v>
      </c>
      <c r="H42" s="27">
        <f t="shared" si="2"/>
        <v>0.75697211155377997</v>
      </c>
      <c r="I42" s="27">
        <f t="shared" si="2"/>
        <v>0.75697211155377997</v>
      </c>
    </row>
    <row r="43" spans="1:9" ht="13.5" thickBot="1" x14ac:dyDescent="0.25">
      <c r="A43" s="175"/>
      <c r="B43" s="175"/>
      <c r="C43" s="175"/>
      <c r="D43" s="175"/>
      <c r="E43" s="175"/>
      <c r="F43" s="175"/>
      <c r="G43" s="175"/>
      <c r="H43" s="175"/>
      <c r="I43" s="175"/>
    </row>
    <row r="44" spans="1:9" ht="26.25" customHeight="1" x14ac:dyDescent="0.2">
      <c r="A44" s="148">
        <v>28</v>
      </c>
      <c r="B44" s="177" t="s">
        <v>964</v>
      </c>
      <c r="C44" s="177"/>
      <c r="D44" s="177"/>
      <c r="E44" s="177"/>
      <c r="F44" s="177"/>
      <c r="G44" s="177"/>
      <c r="H44" s="177"/>
      <c r="I44" s="178"/>
    </row>
    <row r="45" spans="1:9" ht="25.5" customHeight="1" x14ac:dyDescent="0.2">
      <c r="A45" s="149"/>
      <c r="B45" s="179" t="s">
        <v>965</v>
      </c>
      <c r="C45" s="179"/>
      <c r="D45" s="179" t="s">
        <v>966</v>
      </c>
      <c r="E45" s="179"/>
      <c r="F45" s="179"/>
      <c r="G45" s="179"/>
      <c r="H45" s="179"/>
      <c r="I45" s="91"/>
    </row>
    <row r="46" spans="1:9" ht="42" customHeight="1" x14ac:dyDescent="0.2">
      <c r="A46" s="149"/>
      <c r="B46" s="168" t="s">
        <v>967</v>
      </c>
      <c r="C46" s="168"/>
      <c r="D46" s="168" t="s">
        <v>968</v>
      </c>
      <c r="E46" s="168"/>
      <c r="F46" s="168"/>
      <c r="G46" s="168"/>
      <c r="H46" s="168"/>
      <c r="I46" s="28">
        <v>22090000</v>
      </c>
    </row>
    <row r="47" spans="1:9" ht="163.5" customHeight="1" x14ac:dyDescent="0.2">
      <c r="A47" s="149"/>
      <c r="B47" s="169" t="s">
        <v>969</v>
      </c>
      <c r="C47" s="170"/>
      <c r="D47" s="167" t="s">
        <v>970</v>
      </c>
      <c r="E47" s="168"/>
      <c r="F47" s="168"/>
      <c r="G47" s="168"/>
      <c r="H47" s="168"/>
      <c r="I47" s="28">
        <v>2800000</v>
      </c>
    </row>
    <row r="48" spans="1:9" ht="22.5" customHeight="1" x14ac:dyDescent="0.2">
      <c r="A48" s="149"/>
      <c r="B48" s="169" t="s">
        <v>971</v>
      </c>
      <c r="C48" s="170"/>
      <c r="D48" s="171" t="s">
        <v>971</v>
      </c>
      <c r="E48" s="171"/>
      <c r="F48" s="171"/>
      <c r="G48" s="171"/>
      <c r="H48" s="172"/>
      <c r="I48" s="29">
        <v>140000</v>
      </c>
    </row>
    <row r="49" spans="1:9" ht="25.5" customHeight="1" x14ac:dyDescent="0.2">
      <c r="A49" s="149"/>
      <c r="B49" s="168" t="s">
        <v>972</v>
      </c>
      <c r="C49" s="168"/>
      <c r="D49" s="168" t="s">
        <v>972</v>
      </c>
      <c r="E49" s="168"/>
      <c r="F49" s="168"/>
      <c r="G49" s="168"/>
      <c r="H49" s="168"/>
      <c r="I49" s="30">
        <v>10000</v>
      </c>
    </row>
    <row r="50" spans="1:9" ht="24.75" customHeight="1" x14ac:dyDescent="0.2">
      <c r="A50" s="149"/>
      <c r="B50" s="168" t="s">
        <v>973</v>
      </c>
      <c r="C50" s="168"/>
      <c r="D50" s="168" t="s">
        <v>973</v>
      </c>
      <c r="E50" s="168"/>
      <c r="F50" s="168"/>
      <c r="G50" s="168"/>
      <c r="H50" s="168"/>
      <c r="I50" s="30">
        <v>20000</v>
      </c>
    </row>
    <row r="51" spans="1:9" ht="25.5" customHeight="1" x14ac:dyDescent="0.2">
      <c r="A51" s="149"/>
      <c r="B51" s="168" t="s">
        <v>974</v>
      </c>
      <c r="C51" s="168"/>
      <c r="D51" s="180" t="s">
        <v>974</v>
      </c>
      <c r="E51" s="180"/>
      <c r="F51" s="180"/>
      <c r="G51" s="180"/>
      <c r="H51" s="181"/>
      <c r="I51" s="30">
        <v>40000</v>
      </c>
    </row>
    <row r="52" spans="1:9" ht="27.75" customHeight="1" thickBot="1" x14ac:dyDescent="0.25">
      <c r="A52" s="176"/>
      <c r="B52" s="182" t="s">
        <v>975</v>
      </c>
      <c r="C52" s="183"/>
      <c r="D52" s="183"/>
      <c r="E52" s="183"/>
      <c r="F52" s="183"/>
      <c r="G52" s="183"/>
      <c r="H52" s="184"/>
      <c r="I52" s="31">
        <f>I51+I50+I49+I48+I47+I46</f>
        <v>25100000</v>
      </c>
    </row>
    <row r="53" spans="1:9" ht="15" customHeight="1" thickBot="1" x14ac:dyDescent="0.25">
      <c r="A53" s="147"/>
      <c r="B53" s="147"/>
      <c r="C53" s="147"/>
      <c r="D53" s="147"/>
      <c r="E53" s="147"/>
      <c r="F53" s="147"/>
      <c r="G53" s="147"/>
      <c r="H53" s="147"/>
      <c r="I53" s="147"/>
    </row>
    <row r="54" spans="1:9" ht="30" customHeight="1" x14ac:dyDescent="0.2">
      <c r="A54" s="148">
        <v>29</v>
      </c>
      <c r="B54" s="152" t="s">
        <v>976</v>
      </c>
      <c r="C54" s="152"/>
      <c r="D54" s="152"/>
      <c r="E54" s="152"/>
      <c r="F54" s="152"/>
      <c r="G54" s="152"/>
      <c r="H54" s="152"/>
      <c r="I54" s="153"/>
    </row>
    <row r="55" spans="1:9" ht="42.75" customHeight="1" x14ac:dyDescent="0.2">
      <c r="A55" s="149"/>
      <c r="B55" s="154" t="s">
        <v>977</v>
      </c>
      <c r="C55" s="154"/>
      <c r="D55" s="93" t="s">
        <v>978</v>
      </c>
      <c r="E55" s="154" t="s">
        <v>979</v>
      </c>
      <c r="F55" s="154"/>
      <c r="G55" s="154" t="s">
        <v>980</v>
      </c>
      <c r="H55" s="154"/>
      <c r="I55" s="94" t="s">
        <v>981</v>
      </c>
    </row>
    <row r="56" spans="1:9" ht="30" customHeight="1" x14ac:dyDescent="0.2">
      <c r="A56" s="150"/>
      <c r="B56" s="155" t="s">
        <v>982</v>
      </c>
      <c r="C56" s="155"/>
      <c r="D56" s="32" t="s">
        <v>983</v>
      </c>
      <c r="E56" s="155" t="s">
        <v>984</v>
      </c>
      <c r="F56" s="155"/>
      <c r="G56" s="162">
        <v>1</v>
      </c>
      <c r="H56" s="155"/>
      <c r="I56" s="33">
        <v>75</v>
      </c>
    </row>
    <row r="57" spans="1:9" ht="42.75" customHeight="1" x14ac:dyDescent="0.2">
      <c r="A57" s="150"/>
      <c r="B57" s="155" t="s">
        <v>985</v>
      </c>
      <c r="C57" s="155"/>
      <c r="D57" s="32" t="s">
        <v>983</v>
      </c>
      <c r="E57" s="155" t="s">
        <v>986</v>
      </c>
      <c r="F57" s="155"/>
      <c r="G57" s="163" t="s">
        <v>987</v>
      </c>
      <c r="H57" s="164"/>
      <c r="I57" s="34">
        <v>122819418</v>
      </c>
    </row>
    <row r="58" spans="1:9" ht="44.25" customHeight="1" thickBot="1" x14ac:dyDescent="0.25">
      <c r="A58" s="151"/>
      <c r="B58" s="155" t="s">
        <v>988</v>
      </c>
      <c r="C58" s="155"/>
      <c r="D58" s="32" t="s">
        <v>989</v>
      </c>
      <c r="E58" s="155" t="s">
        <v>990</v>
      </c>
      <c r="F58" s="155"/>
      <c r="G58" s="165">
        <v>90000</v>
      </c>
      <c r="H58" s="166"/>
      <c r="I58" s="34">
        <v>2034080</v>
      </c>
    </row>
    <row r="59" spans="1:9" ht="15" customHeight="1" thickBot="1" x14ac:dyDescent="0.25">
      <c r="A59" s="156"/>
      <c r="B59" s="157"/>
      <c r="C59" s="157"/>
      <c r="D59" s="157"/>
      <c r="E59" s="157"/>
      <c r="F59" s="157"/>
      <c r="G59" s="157"/>
      <c r="H59" s="157"/>
      <c r="I59" s="157"/>
    </row>
    <row r="60" spans="1:9" ht="30" customHeight="1" thickBot="1" x14ac:dyDescent="0.25">
      <c r="A60" s="86">
        <v>30</v>
      </c>
      <c r="B60" s="158" t="s">
        <v>991</v>
      </c>
      <c r="C60" s="158"/>
      <c r="D60" s="159" t="s">
        <v>992</v>
      </c>
      <c r="E60" s="160"/>
      <c r="F60" s="160"/>
      <c r="G60" s="160"/>
      <c r="H60" s="160"/>
      <c r="I60" s="161"/>
    </row>
  </sheetData>
  <mergeCells count="107">
    <mergeCell ref="A1:I1"/>
    <mergeCell ref="B2:D2"/>
    <mergeCell ref="E2:I2"/>
    <mergeCell ref="A3:I3"/>
    <mergeCell ref="A4:I4"/>
    <mergeCell ref="B5:C5"/>
    <mergeCell ref="D5:I5"/>
    <mergeCell ref="B10:C10"/>
    <mergeCell ref="D10:I10"/>
    <mergeCell ref="B11:C11"/>
    <mergeCell ref="D11:I11"/>
    <mergeCell ref="B12:C12"/>
    <mergeCell ref="D12:I12"/>
    <mergeCell ref="A6:A7"/>
    <mergeCell ref="B6:C7"/>
    <mergeCell ref="D6:I6"/>
    <mergeCell ref="E7:G7"/>
    <mergeCell ref="A8:A9"/>
    <mergeCell ref="B8:C9"/>
    <mergeCell ref="D8:I8"/>
    <mergeCell ref="E9:G9"/>
    <mergeCell ref="B17:C17"/>
    <mergeCell ref="D17:I17"/>
    <mergeCell ref="A18:A19"/>
    <mergeCell ref="B18:C19"/>
    <mergeCell ref="D18:I18"/>
    <mergeCell ref="D19:I19"/>
    <mergeCell ref="B13:C13"/>
    <mergeCell ref="D13:I13"/>
    <mergeCell ref="B14:C14"/>
    <mergeCell ref="D14:I14"/>
    <mergeCell ref="A15:I15"/>
    <mergeCell ref="A16:I16"/>
    <mergeCell ref="B24:C24"/>
    <mergeCell ref="D24:I24"/>
    <mergeCell ref="B25:C25"/>
    <mergeCell ref="D25:I25"/>
    <mergeCell ref="B26:C26"/>
    <mergeCell ref="D26:I26"/>
    <mergeCell ref="A20:A22"/>
    <mergeCell ref="B20:C22"/>
    <mergeCell ref="D20:I20"/>
    <mergeCell ref="D21:I21"/>
    <mergeCell ref="D22:I22"/>
    <mergeCell ref="A23:I23"/>
    <mergeCell ref="B30:C30"/>
    <mergeCell ref="D30:I30"/>
    <mergeCell ref="B31:C31"/>
    <mergeCell ref="D31:I31"/>
    <mergeCell ref="B32:C32"/>
    <mergeCell ref="D32:I32"/>
    <mergeCell ref="B27:C27"/>
    <mergeCell ref="D27:I27"/>
    <mergeCell ref="B28:C28"/>
    <mergeCell ref="D28:I28"/>
    <mergeCell ref="B29:C29"/>
    <mergeCell ref="D29:I29"/>
    <mergeCell ref="B36:C36"/>
    <mergeCell ref="D36:I36"/>
    <mergeCell ref="A37:I37"/>
    <mergeCell ref="A38:C38"/>
    <mergeCell ref="B39:C39"/>
    <mergeCell ref="B40:C40"/>
    <mergeCell ref="B33:C33"/>
    <mergeCell ref="D33:I33"/>
    <mergeCell ref="A34:I34"/>
    <mergeCell ref="B35:C35"/>
    <mergeCell ref="E35:F35"/>
    <mergeCell ref="G35:H35"/>
    <mergeCell ref="D47:H47"/>
    <mergeCell ref="B48:C48"/>
    <mergeCell ref="D48:H48"/>
    <mergeCell ref="B49:C49"/>
    <mergeCell ref="D49:H49"/>
    <mergeCell ref="B50:C50"/>
    <mergeCell ref="D50:H50"/>
    <mergeCell ref="B41:C41"/>
    <mergeCell ref="B42:C42"/>
    <mergeCell ref="A43:I43"/>
    <mergeCell ref="A44:A52"/>
    <mergeCell ref="B44:I44"/>
    <mergeCell ref="B45:C45"/>
    <mergeCell ref="D45:H45"/>
    <mergeCell ref="B46:C46"/>
    <mergeCell ref="D46:H46"/>
    <mergeCell ref="B47:C47"/>
    <mergeCell ref="B51:C51"/>
    <mergeCell ref="D51:H51"/>
    <mergeCell ref="B52:H52"/>
    <mergeCell ref="A53:I53"/>
    <mergeCell ref="A54:A58"/>
    <mergeCell ref="B54:I54"/>
    <mergeCell ref="B55:C55"/>
    <mergeCell ref="E55:F55"/>
    <mergeCell ref="G55:H55"/>
    <mergeCell ref="B56:C56"/>
    <mergeCell ref="A59:I59"/>
    <mergeCell ref="B60:C60"/>
    <mergeCell ref="D60:I60"/>
    <mergeCell ref="E56:F56"/>
    <mergeCell ref="G56:H56"/>
    <mergeCell ref="B57:C57"/>
    <mergeCell ref="E57:F57"/>
    <mergeCell ref="G57:H57"/>
    <mergeCell ref="B58:C58"/>
    <mergeCell ref="E58:F58"/>
    <mergeCell ref="G58:H58"/>
  </mergeCells>
  <dataValidations count="6">
    <dataValidation type="list" allowBlank="1" showInputMessage="1" showErrorMessage="1" prompt="wybierz Cel Tematyczny" sqref="D25:I25" xr:uid="{7E6738DA-3CC9-4015-AD21-1232013DC105}">
      <formula1>CT</formula1>
    </dataValidation>
    <dataValidation type="list" allowBlank="1" showInputMessage="1" showErrorMessage="1" prompt="wybierz fundusz" sqref="D24:I24" xr:uid="{8A715464-09AB-4E26-BF24-E98311A88DE7}">
      <formula1>fundusz</formula1>
    </dataValidation>
    <dataValidation type="list" allowBlank="1" showInputMessage="1" showErrorMessage="1" prompt="wybierz PI z listy" sqref="D26:I26" xr:uid="{771A64A2-BBE5-445B-B4E4-C0DE2EAE988A}">
      <formula1>PI</formula1>
    </dataValidation>
    <dataValidation allowBlank="1" showInputMessage="1" showErrorMessage="1" prompt="zgodnie z właściwym PO" sqref="D11:I13" xr:uid="{A44C23E3-C23B-4E84-BBE9-5F132633CA23}"/>
    <dataValidation type="list" allowBlank="1" showInputMessage="1" showErrorMessage="1" prompt="wybierz Program z listy" sqref="D10:I10" xr:uid="{BF5FE095-3792-4597-A40C-5AF49E190FD1}">
      <formula1>Programy</formula1>
    </dataValidation>
    <dataValidation type="list" allowBlank="1" showInputMessage="1" showErrorMessage="1" prompt="wybierz narzędzie PP" sqref="D20:D22 E22:I22 E20:I20" xr:uid="{5D295BA5-4F6C-4BD9-8696-0129A077A1E6}">
      <formula1>narzedzia_PP_cale</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9BD784-DA3C-48AA-8654-8E2D12A654E5}">
  <sheetPr>
    <tabColor rgb="FF00B050"/>
  </sheetPr>
  <dimension ref="A1:I91"/>
  <sheetViews>
    <sheetView topLeftCell="A58" zoomScale="55" zoomScaleNormal="55" workbookViewId="0">
      <selection activeCell="E8" sqref="E8"/>
    </sheetView>
  </sheetViews>
  <sheetFormatPr defaultColWidth="10.28515625" defaultRowHeight="12.75" x14ac:dyDescent="0.2"/>
  <cols>
    <col min="1" max="1" width="5.140625" style="55" customWidth="1"/>
    <col min="2" max="2" width="53.5703125" style="35" customWidth="1"/>
    <col min="3" max="3" width="66.7109375" style="35" customWidth="1"/>
    <col min="4" max="4" width="29" style="35" customWidth="1"/>
    <col min="5" max="5" width="110.42578125" style="35" customWidth="1"/>
    <col min="6" max="16384" width="10.28515625" style="35"/>
  </cols>
  <sheetData>
    <row r="1" spans="1:9" ht="30" customHeight="1" thickBot="1" x14ac:dyDescent="0.25">
      <c r="A1" s="280" t="s">
        <v>993</v>
      </c>
      <c r="B1" s="281"/>
      <c r="C1" s="281"/>
      <c r="D1" s="281"/>
      <c r="E1" s="282"/>
    </row>
    <row r="2" spans="1:9" ht="36" customHeight="1" x14ac:dyDescent="0.2">
      <c r="A2" s="283">
        <v>1</v>
      </c>
      <c r="B2" s="36" t="s">
        <v>994</v>
      </c>
      <c r="C2" s="285" t="s">
        <v>20</v>
      </c>
      <c r="D2" s="286"/>
      <c r="E2" s="287"/>
      <c r="F2" s="37"/>
    </row>
    <row r="3" spans="1:9" ht="42" customHeight="1" thickBot="1" x14ac:dyDescent="0.25">
      <c r="A3" s="284"/>
      <c r="B3" s="38" t="s">
        <v>995</v>
      </c>
      <c r="C3" s="288" t="s">
        <v>22</v>
      </c>
      <c r="D3" s="289"/>
      <c r="E3" s="289"/>
      <c r="F3" s="289"/>
      <c r="G3" s="289"/>
      <c r="H3" s="289"/>
      <c r="I3" s="290"/>
    </row>
    <row r="4" spans="1:9" ht="27" customHeight="1" thickBot="1" x14ac:dyDescent="0.25">
      <c r="A4" s="291"/>
      <c r="B4" s="291"/>
      <c r="C4" s="291"/>
      <c r="D4" s="291"/>
      <c r="E4" s="291"/>
    </row>
    <row r="5" spans="1:9" ht="36" customHeight="1" thickBot="1" x14ac:dyDescent="0.25">
      <c r="A5" s="39">
        <v>2</v>
      </c>
      <c r="B5" s="292" t="s">
        <v>996</v>
      </c>
      <c r="C5" s="293"/>
      <c r="D5" s="293"/>
      <c r="E5" s="294"/>
    </row>
    <row r="6" spans="1:9" ht="38.25" customHeight="1" x14ac:dyDescent="0.2">
      <c r="A6" s="40" t="s">
        <v>997</v>
      </c>
      <c r="B6" s="41" t="s">
        <v>998</v>
      </c>
      <c r="C6" s="41" t="s">
        <v>999</v>
      </c>
      <c r="D6" s="41" t="s">
        <v>1000</v>
      </c>
      <c r="E6" s="42" t="s">
        <v>1001</v>
      </c>
    </row>
    <row r="7" spans="1:9" ht="181.5" customHeight="1" x14ac:dyDescent="0.2">
      <c r="A7" s="43">
        <v>1</v>
      </c>
      <c r="B7" s="44" t="s">
        <v>1002</v>
      </c>
      <c r="C7" s="45" t="s">
        <v>1003</v>
      </c>
      <c r="D7" s="45" t="s">
        <v>1004</v>
      </c>
      <c r="E7" s="44" t="s">
        <v>1005</v>
      </c>
      <c r="F7" s="37"/>
    </row>
    <row r="8" spans="1:9" ht="230.25" customHeight="1" x14ac:dyDescent="0.2">
      <c r="A8" s="43">
        <v>2</v>
      </c>
      <c r="B8" s="44" t="s">
        <v>1006</v>
      </c>
      <c r="C8" s="45" t="s">
        <v>1007</v>
      </c>
      <c r="D8" s="45" t="s">
        <v>1008</v>
      </c>
      <c r="E8" s="44" t="s">
        <v>1009</v>
      </c>
    </row>
    <row r="9" spans="1:9" ht="182.25" customHeight="1" x14ac:dyDescent="0.2">
      <c r="A9" s="43">
        <v>3</v>
      </c>
      <c r="B9" s="45" t="s">
        <v>1010</v>
      </c>
      <c r="C9" s="46" t="s">
        <v>1011</v>
      </c>
      <c r="D9" s="46" t="s">
        <v>1008</v>
      </c>
      <c r="E9" s="47" t="s">
        <v>1012</v>
      </c>
    </row>
    <row r="10" spans="1:9" ht="156.75" customHeight="1" x14ac:dyDescent="0.2">
      <c r="A10" s="43">
        <v>4</v>
      </c>
      <c r="B10" s="45" t="s">
        <v>1013</v>
      </c>
      <c r="C10" s="45" t="s">
        <v>1014</v>
      </c>
      <c r="D10" s="45" t="s">
        <v>1015</v>
      </c>
      <c r="E10" s="44" t="s">
        <v>1016</v>
      </c>
    </row>
    <row r="11" spans="1:9" ht="183.75" customHeight="1" x14ac:dyDescent="0.2">
      <c r="A11" s="43">
        <v>5</v>
      </c>
      <c r="B11" s="45" t="s">
        <v>1017</v>
      </c>
      <c r="C11" s="45" t="s">
        <v>1018</v>
      </c>
      <c r="D11" s="45" t="s">
        <v>1019</v>
      </c>
      <c r="E11" s="44" t="s">
        <v>1020</v>
      </c>
    </row>
    <row r="12" spans="1:9" ht="195.75" customHeight="1" x14ac:dyDescent="0.2">
      <c r="A12" s="43">
        <v>6</v>
      </c>
      <c r="B12" s="45" t="s">
        <v>1021</v>
      </c>
      <c r="C12" s="45" t="s">
        <v>1022</v>
      </c>
      <c r="D12" s="45" t="s">
        <v>1019</v>
      </c>
      <c r="E12" s="44" t="s">
        <v>1023</v>
      </c>
    </row>
    <row r="13" spans="1:9" ht="186" customHeight="1" x14ac:dyDescent="0.2">
      <c r="A13" s="43">
        <v>7</v>
      </c>
      <c r="B13" s="45" t="s">
        <v>1024</v>
      </c>
      <c r="C13" s="44" t="s">
        <v>1025</v>
      </c>
      <c r="D13" s="45" t="s">
        <v>1008</v>
      </c>
      <c r="E13" s="44" t="s">
        <v>1026</v>
      </c>
    </row>
    <row r="14" spans="1:9" ht="118.5" customHeight="1" x14ac:dyDescent="0.2">
      <c r="A14" s="43">
        <v>8</v>
      </c>
      <c r="B14" s="45" t="s">
        <v>1027</v>
      </c>
      <c r="C14" s="45" t="s">
        <v>1028</v>
      </c>
      <c r="D14" s="45" t="s">
        <v>1008</v>
      </c>
      <c r="E14" s="44" t="s">
        <v>1029</v>
      </c>
    </row>
    <row r="15" spans="1:9" ht="309" customHeight="1" x14ac:dyDescent="0.2">
      <c r="A15" s="43">
        <v>9</v>
      </c>
      <c r="B15" s="45" t="s">
        <v>1030</v>
      </c>
      <c r="C15" s="45" t="s">
        <v>1031</v>
      </c>
      <c r="D15" s="45" t="s">
        <v>1008</v>
      </c>
      <c r="E15" s="44" t="s">
        <v>1032</v>
      </c>
    </row>
    <row r="16" spans="1:9" ht="183" customHeight="1" x14ac:dyDescent="0.2">
      <c r="A16" s="43">
        <v>10</v>
      </c>
      <c r="B16" s="45" t="s">
        <v>1033</v>
      </c>
      <c r="C16" s="48" t="s">
        <v>1034</v>
      </c>
      <c r="D16" s="48" t="s">
        <v>1034</v>
      </c>
      <c r="E16" s="49" t="s">
        <v>1035</v>
      </c>
    </row>
    <row r="17" spans="1:5" ht="318" customHeight="1" x14ac:dyDescent="0.2">
      <c r="A17" s="43">
        <v>11</v>
      </c>
      <c r="B17" s="44" t="s">
        <v>1036</v>
      </c>
      <c r="C17" s="44" t="s">
        <v>1037</v>
      </c>
      <c r="D17" s="45" t="s">
        <v>1038</v>
      </c>
      <c r="E17" s="45" t="s">
        <v>1039</v>
      </c>
    </row>
    <row r="18" spans="1:5" ht="111.75" customHeight="1" x14ac:dyDescent="0.2">
      <c r="A18" s="43">
        <v>12</v>
      </c>
      <c r="B18" s="45" t="s">
        <v>1040</v>
      </c>
      <c r="C18" s="45" t="s">
        <v>1041</v>
      </c>
      <c r="D18" s="45" t="s">
        <v>1042</v>
      </c>
      <c r="E18" s="45" t="s">
        <v>1043</v>
      </c>
    </row>
    <row r="19" spans="1:5" ht="168" customHeight="1" x14ac:dyDescent="0.2">
      <c r="A19" s="43">
        <v>13</v>
      </c>
      <c r="B19" s="45" t="s">
        <v>1044</v>
      </c>
      <c r="C19" s="46" t="s">
        <v>1045</v>
      </c>
      <c r="D19" s="45" t="s">
        <v>1042</v>
      </c>
      <c r="E19" s="45" t="s">
        <v>1046</v>
      </c>
    </row>
    <row r="20" spans="1:5" ht="124.5" customHeight="1" x14ac:dyDescent="0.2">
      <c r="A20" s="43">
        <v>14</v>
      </c>
      <c r="B20" s="45" t="s">
        <v>1047</v>
      </c>
      <c r="C20" s="45" t="s">
        <v>1048</v>
      </c>
      <c r="D20" s="45" t="s">
        <v>1049</v>
      </c>
      <c r="E20" s="45" t="s">
        <v>1050</v>
      </c>
    </row>
    <row r="21" spans="1:5" ht="108" customHeight="1" x14ac:dyDescent="0.2">
      <c r="A21" s="43">
        <v>15</v>
      </c>
      <c r="B21" s="45" t="s">
        <v>1051</v>
      </c>
      <c r="C21" s="45" t="s">
        <v>1052</v>
      </c>
      <c r="D21" s="45" t="s">
        <v>1049</v>
      </c>
      <c r="E21" s="45" t="s">
        <v>1053</v>
      </c>
    </row>
    <row r="22" spans="1:5" ht="344.25" customHeight="1" x14ac:dyDescent="0.2">
      <c r="A22" s="43">
        <v>16</v>
      </c>
      <c r="B22" s="45" t="s">
        <v>1054</v>
      </c>
      <c r="C22" s="45" t="s">
        <v>1055</v>
      </c>
      <c r="D22" s="45" t="s">
        <v>1056</v>
      </c>
      <c r="E22" s="45" t="s">
        <v>1057</v>
      </c>
    </row>
    <row r="23" spans="1:5" ht="212.25" customHeight="1" x14ac:dyDescent="0.2">
      <c r="A23" s="43">
        <v>17</v>
      </c>
      <c r="B23" s="45" t="s">
        <v>1058</v>
      </c>
      <c r="C23" s="48" t="s">
        <v>1034</v>
      </c>
      <c r="D23" s="48" t="s">
        <v>1034</v>
      </c>
      <c r="E23" s="49" t="s">
        <v>1035</v>
      </c>
    </row>
    <row r="24" spans="1:5" ht="197.25" customHeight="1" x14ac:dyDescent="0.2">
      <c r="A24" s="43">
        <v>18</v>
      </c>
      <c r="B24" s="45" t="s">
        <v>1059</v>
      </c>
      <c r="C24" s="45" t="s">
        <v>1060</v>
      </c>
      <c r="D24" s="45" t="s">
        <v>1061</v>
      </c>
      <c r="E24" s="45" t="s">
        <v>1062</v>
      </c>
    </row>
    <row r="25" spans="1:5" ht="118.5" customHeight="1" x14ac:dyDescent="0.2">
      <c r="A25" s="43">
        <v>19</v>
      </c>
      <c r="B25" s="45" t="s">
        <v>1063</v>
      </c>
      <c r="C25" s="48" t="s">
        <v>1034</v>
      </c>
      <c r="D25" s="48" t="s">
        <v>1034</v>
      </c>
      <c r="E25" s="49" t="s">
        <v>1035</v>
      </c>
    </row>
    <row r="26" spans="1:5" ht="271.5" customHeight="1" x14ac:dyDescent="0.2">
      <c r="A26" s="43">
        <v>20</v>
      </c>
      <c r="B26" s="45" t="s">
        <v>1064</v>
      </c>
      <c r="C26" s="48" t="s">
        <v>1034</v>
      </c>
      <c r="D26" s="48" t="s">
        <v>1034</v>
      </c>
      <c r="E26" s="49" t="s">
        <v>1065</v>
      </c>
    </row>
    <row r="27" spans="1:5" ht="177" customHeight="1" x14ac:dyDescent="0.2">
      <c r="A27" s="43">
        <v>21</v>
      </c>
      <c r="B27" s="45" t="s">
        <v>1066</v>
      </c>
      <c r="C27" s="45" t="s">
        <v>1067</v>
      </c>
      <c r="D27" s="45" t="s">
        <v>1068</v>
      </c>
      <c r="E27" s="45" t="s">
        <v>1050</v>
      </c>
    </row>
    <row r="28" spans="1:5" ht="120" customHeight="1" x14ac:dyDescent="0.2">
      <c r="A28" s="43">
        <v>22</v>
      </c>
      <c r="B28" s="45" t="s">
        <v>1069</v>
      </c>
      <c r="C28" s="45" t="s">
        <v>1070</v>
      </c>
      <c r="D28" s="45" t="s">
        <v>1061</v>
      </c>
      <c r="E28" s="45" t="s">
        <v>1071</v>
      </c>
    </row>
    <row r="29" spans="1:5" ht="161.25" customHeight="1" x14ac:dyDescent="0.2">
      <c r="A29" s="43">
        <v>23</v>
      </c>
      <c r="B29" s="45" t="s">
        <v>1072</v>
      </c>
      <c r="C29" s="45" t="s">
        <v>1073</v>
      </c>
      <c r="D29" s="45" t="s">
        <v>1061</v>
      </c>
      <c r="E29" s="45" t="s">
        <v>1074</v>
      </c>
    </row>
    <row r="30" spans="1:5" ht="171.75" customHeight="1" x14ac:dyDescent="0.2">
      <c r="A30" s="43">
        <v>24</v>
      </c>
      <c r="B30" s="45" t="s">
        <v>1075</v>
      </c>
      <c r="C30" s="45" t="s">
        <v>1076</v>
      </c>
      <c r="D30" s="45" t="s">
        <v>1061</v>
      </c>
      <c r="E30" s="45" t="s">
        <v>1077</v>
      </c>
    </row>
    <row r="31" spans="1:5" ht="111" customHeight="1" x14ac:dyDescent="0.2">
      <c r="A31" s="43">
        <v>25</v>
      </c>
      <c r="B31" s="45" t="s">
        <v>1078</v>
      </c>
      <c r="C31" s="45" t="s">
        <v>1079</v>
      </c>
      <c r="D31" s="45" t="s">
        <v>1061</v>
      </c>
      <c r="E31" s="45" t="s">
        <v>1080</v>
      </c>
    </row>
    <row r="32" spans="1:5" ht="131.25" customHeight="1" x14ac:dyDescent="0.2">
      <c r="A32" s="43">
        <v>26</v>
      </c>
      <c r="B32" s="45" t="s">
        <v>1081</v>
      </c>
      <c r="C32" s="45" t="s">
        <v>1082</v>
      </c>
      <c r="D32" s="45" t="s">
        <v>1061</v>
      </c>
      <c r="E32" s="45" t="s">
        <v>1071</v>
      </c>
    </row>
    <row r="33" spans="1:5" ht="179.25" customHeight="1" x14ac:dyDescent="0.2">
      <c r="A33" s="43">
        <v>27</v>
      </c>
      <c r="B33" s="45" t="s">
        <v>1083</v>
      </c>
      <c r="C33" s="45" t="s">
        <v>1084</v>
      </c>
      <c r="D33" s="45" t="s">
        <v>1061</v>
      </c>
      <c r="E33" s="45" t="s">
        <v>1085</v>
      </c>
    </row>
    <row r="34" spans="1:5" ht="232.5" customHeight="1" x14ac:dyDescent="0.2">
      <c r="A34" s="43">
        <v>28</v>
      </c>
      <c r="B34" s="45" t="s">
        <v>1086</v>
      </c>
      <c r="C34" s="45" t="s">
        <v>1087</v>
      </c>
      <c r="D34" s="45" t="s">
        <v>1061</v>
      </c>
      <c r="E34" s="45" t="s">
        <v>1088</v>
      </c>
    </row>
    <row r="35" spans="1:5" ht="165.75" customHeight="1" x14ac:dyDescent="0.2">
      <c r="A35" s="43">
        <v>29</v>
      </c>
      <c r="B35" s="45" t="s">
        <v>1089</v>
      </c>
      <c r="C35" s="45" t="s">
        <v>1090</v>
      </c>
      <c r="D35" s="45" t="s">
        <v>1061</v>
      </c>
      <c r="E35" s="45" t="s">
        <v>1091</v>
      </c>
    </row>
    <row r="36" spans="1:5" ht="114" customHeight="1" x14ac:dyDescent="0.2">
      <c r="A36" s="43">
        <v>30</v>
      </c>
      <c r="B36" s="45" t="s">
        <v>1092</v>
      </c>
      <c r="C36" s="45" t="s">
        <v>1093</v>
      </c>
      <c r="D36" s="45" t="s">
        <v>1061</v>
      </c>
      <c r="E36" s="45" t="s">
        <v>1094</v>
      </c>
    </row>
    <row r="37" spans="1:5" ht="122.25" customHeight="1" x14ac:dyDescent="0.2">
      <c r="A37" s="43">
        <v>31</v>
      </c>
      <c r="B37" s="45" t="s">
        <v>1095</v>
      </c>
      <c r="C37" s="45" t="s">
        <v>1096</v>
      </c>
      <c r="D37" s="45" t="s">
        <v>1061</v>
      </c>
      <c r="E37" s="45" t="s">
        <v>1097</v>
      </c>
    </row>
    <row r="38" spans="1:5" ht="128.25" customHeight="1" x14ac:dyDescent="0.2">
      <c r="A38" s="43">
        <v>32</v>
      </c>
      <c r="B38" s="45" t="s">
        <v>1098</v>
      </c>
      <c r="C38" s="48" t="s">
        <v>1034</v>
      </c>
      <c r="D38" s="48" t="s">
        <v>1034</v>
      </c>
      <c r="E38" s="49" t="s">
        <v>1065</v>
      </c>
    </row>
    <row r="39" spans="1:5" ht="131.25" customHeight="1" x14ac:dyDescent="0.2">
      <c r="A39" s="43">
        <v>33</v>
      </c>
      <c r="B39" s="45" t="s">
        <v>1099</v>
      </c>
      <c r="C39" s="45" t="s">
        <v>1100</v>
      </c>
      <c r="D39" s="45" t="s">
        <v>1061</v>
      </c>
      <c r="E39" s="45" t="s">
        <v>1101</v>
      </c>
    </row>
    <row r="40" spans="1:5" ht="138" customHeight="1" x14ac:dyDescent="0.2">
      <c r="A40" s="43">
        <v>34</v>
      </c>
      <c r="B40" s="45" t="s">
        <v>1102</v>
      </c>
      <c r="C40" s="45" t="s">
        <v>1103</v>
      </c>
      <c r="D40" s="45" t="s">
        <v>1061</v>
      </c>
      <c r="E40" s="45" t="s">
        <v>1104</v>
      </c>
    </row>
    <row r="41" spans="1:5" ht="203.25" customHeight="1" x14ac:dyDescent="0.2">
      <c r="A41" s="43">
        <v>35</v>
      </c>
      <c r="B41" s="45" t="s">
        <v>1105</v>
      </c>
      <c r="C41" s="45" t="s">
        <v>1106</v>
      </c>
      <c r="D41" s="45" t="s">
        <v>1061</v>
      </c>
      <c r="E41" s="45" t="s">
        <v>1107</v>
      </c>
    </row>
    <row r="42" spans="1:5" ht="157.5" customHeight="1" x14ac:dyDescent="0.2">
      <c r="A42" s="43">
        <v>36</v>
      </c>
      <c r="B42" s="45" t="s">
        <v>1108</v>
      </c>
      <c r="C42" s="48" t="s">
        <v>1034</v>
      </c>
      <c r="D42" s="48" t="s">
        <v>1034</v>
      </c>
      <c r="E42" s="49" t="s">
        <v>1035</v>
      </c>
    </row>
    <row r="43" spans="1:5" ht="125.25" customHeight="1" x14ac:dyDescent="0.2">
      <c r="A43" s="43">
        <v>37</v>
      </c>
      <c r="B43" s="45" t="s">
        <v>1109</v>
      </c>
      <c r="C43" s="45" t="s">
        <v>1110</v>
      </c>
      <c r="D43" s="45" t="s">
        <v>1008</v>
      </c>
      <c r="E43" s="44" t="s">
        <v>1111</v>
      </c>
    </row>
    <row r="44" spans="1:5" ht="321" customHeight="1" x14ac:dyDescent="0.2">
      <c r="A44" s="43">
        <v>38</v>
      </c>
      <c r="B44" s="45" t="s">
        <v>1112</v>
      </c>
      <c r="C44" s="48" t="s">
        <v>1034</v>
      </c>
      <c r="D44" s="48" t="s">
        <v>1034</v>
      </c>
      <c r="E44" s="49" t="s">
        <v>1035</v>
      </c>
    </row>
    <row r="45" spans="1:5" ht="141.75" customHeight="1" x14ac:dyDescent="0.2">
      <c r="A45" s="43">
        <v>39</v>
      </c>
      <c r="B45" s="45" t="s">
        <v>1113</v>
      </c>
      <c r="C45" s="48" t="s">
        <v>1034</v>
      </c>
      <c r="D45" s="48" t="s">
        <v>1034</v>
      </c>
      <c r="E45" s="49" t="s">
        <v>1035</v>
      </c>
    </row>
    <row r="46" spans="1:5" ht="155.25" customHeight="1" x14ac:dyDescent="0.2">
      <c r="A46" s="43">
        <v>40</v>
      </c>
      <c r="B46" s="45" t="s">
        <v>1114</v>
      </c>
      <c r="C46" s="48" t="s">
        <v>1034</v>
      </c>
      <c r="D46" s="48" t="s">
        <v>1034</v>
      </c>
      <c r="E46" s="49" t="s">
        <v>1035</v>
      </c>
    </row>
    <row r="47" spans="1:5" ht="150.75" customHeight="1" x14ac:dyDescent="0.2">
      <c r="A47" s="43">
        <v>41</v>
      </c>
      <c r="B47" s="45" t="s">
        <v>1115</v>
      </c>
      <c r="C47" s="48" t="s">
        <v>1034</v>
      </c>
      <c r="D47" s="48" t="s">
        <v>1034</v>
      </c>
      <c r="E47" s="49" t="s">
        <v>1035</v>
      </c>
    </row>
    <row r="48" spans="1:5" ht="122.25" customHeight="1" x14ac:dyDescent="0.2">
      <c r="A48" s="43">
        <v>42</v>
      </c>
      <c r="B48" s="45" t="s">
        <v>1116</v>
      </c>
      <c r="C48" s="48" t="s">
        <v>1034</v>
      </c>
      <c r="D48" s="48" t="s">
        <v>1034</v>
      </c>
      <c r="E48" s="49" t="s">
        <v>1035</v>
      </c>
    </row>
    <row r="49" spans="1:5" ht="273.75" customHeight="1" x14ac:dyDescent="0.2">
      <c r="A49" s="43">
        <v>43</v>
      </c>
      <c r="B49" s="44" t="s">
        <v>1117</v>
      </c>
      <c r="C49" s="44" t="s">
        <v>1118</v>
      </c>
      <c r="D49" s="44" t="s">
        <v>1008</v>
      </c>
      <c r="E49" s="44" t="s">
        <v>1119</v>
      </c>
    </row>
    <row r="50" spans="1:5" ht="120" customHeight="1" x14ac:dyDescent="0.2">
      <c r="A50" s="43">
        <v>44</v>
      </c>
      <c r="B50" s="44" t="s">
        <v>1120</v>
      </c>
      <c r="C50" s="44" t="s">
        <v>1121</v>
      </c>
      <c r="D50" s="44" t="s">
        <v>1008</v>
      </c>
      <c r="E50" s="44" t="s">
        <v>1122</v>
      </c>
    </row>
    <row r="51" spans="1:5" ht="196.5" customHeight="1" x14ac:dyDescent="0.2">
      <c r="A51" s="43">
        <v>45</v>
      </c>
      <c r="B51" s="44" t="s">
        <v>1123</v>
      </c>
      <c r="C51" s="44" t="s">
        <v>1124</v>
      </c>
      <c r="D51" s="44" t="s">
        <v>1061</v>
      </c>
      <c r="E51" s="44" t="s">
        <v>1125</v>
      </c>
    </row>
    <row r="52" spans="1:5" ht="137.25" customHeight="1" x14ac:dyDescent="0.2">
      <c r="A52" s="43">
        <v>46</v>
      </c>
      <c r="B52" s="44" t="s">
        <v>1126</v>
      </c>
      <c r="C52" s="44" t="s">
        <v>1127</v>
      </c>
      <c r="D52" s="44" t="s">
        <v>1061</v>
      </c>
      <c r="E52" s="44" t="s">
        <v>1128</v>
      </c>
    </row>
    <row r="53" spans="1:5" ht="132.75" customHeight="1" x14ac:dyDescent="0.2">
      <c r="A53" s="43">
        <v>47</v>
      </c>
      <c r="B53" s="44" t="s">
        <v>1129</v>
      </c>
      <c r="C53" s="44" t="s">
        <v>1130</v>
      </c>
      <c r="D53" s="44" t="s">
        <v>1061</v>
      </c>
      <c r="E53" s="44" t="s">
        <v>1128</v>
      </c>
    </row>
    <row r="54" spans="1:5" ht="135" customHeight="1" x14ac:dyDescent="0.2">
      <c r="A54" s="43">
        <v>48</v>
      </c>
      <c r="B54" s="44" t="s">
        <v>1131</v>
      </c>
      <c r="C54" s="44" t="s">
        <v>1132</v>
      </c>
      <c r="D54" s="44" t="s">
        <v>1061</v>
      </c>
      <c r="E54" s="44" t="s">
        <v>1128</v>
      </c>
    </row>
    <row r="55" spans="1:5" ht="192" customHeight="1" x14ac:dyDescent="0.2">
      <c r="A55" s="43">
        <v>49</v>
      </c>
      <c r="B55" s="44" t="s">
        <v>1133</v>
      </c>
      <c r="C55" s="48" t="s">
        <v>1034</v>
      </c>
      <c r="D55" s="48" t="s">
        <v>1034</v>
      </c>
      <c r="E55" s="49" t="s">
        <v>1035</v>
      </c>
    </row>
    <row r="56" spans="1:5" ht="84.75" customHeight="1" x14ac:dyDescent="0.2">
      <c r="A56" s="43">
        <v>50</v>
      </c>
      <c r="B56" s="45" t="s">
        <v>1134</v>
      </c>
      <c r="C56" s="50" t="s">
        <v>1034</v>
      </c>
      <c r="D56" s="50" t="s">
        <v>1034</v>
      </c>
      <c r="E56" s="49" t="s">
        <v>1035</v>
      </c>
    </row>
    <row r="57" spans="1:5" ht="89.25" customHeight="1" x14ac:dyDescent="0.2">
      <c r="A57" s="43">
        <v>51</v>
      </c>
      <c r="B57" s="45" t="s">
        <v>1135</v>
      </c>
      <c r="C57" s="50" t="s">
        <v>1034</v>
      </c>
      <c r="D57" s="50" t="s">
        <v>1034</v>
      </c>
      <c r="E57" s="49" t="s">
        <v>1035</v>
      </c>
    </row>
    <row r="58" spans="1:5" ht="251.25" customHeight="1" x14ac:dyDescent="0.2">
      <c r="A58" s="43">
        <v>52</v>
      </c>
      <c r="B58" s="45" t="s">
        <v>1136</v>
      </c>
      <c r="C58" s="50" t="s">
        <v>1034</v>
      </c>
      <c r="D58" s="50" t="s">
        <v>1034</v>
      </c>
      <c r="E58" s="49" t="s">
        <v>1035</v>
      </c>
    </row>
    <row r="59" spans="1:5" ht="99" customHeight="1" x14ac:dyDescent="0.2">
      <c r="A59" s="43">
        <v>53</v>
      </c>
      <c r="B59" s="45" t="s">
        <v>1137</v>
      </c>
      <c r="C59" s="50" t="s">
        <v>1034</v>
      </c>
      <c r="D59" s="50" t="s">
        <v>1034</v>
      </c>
      <c r="E59" s="49" t="s">
        <v>1035</v>
      </c>
    </row>
    <row r="60" spans="1:5" ht="24.95" customHeight="1" thickBot="1" x14ac:dyDescent="0.25">
      <c r="A60" s="295"/>
      <c r="B60" s="295"/>
      <c r="C60" s="295"/>
      <c r="D60" s="295"/>
      <c r="E60" s="295"/>
    </row>
    <row r="61" spans="1:5" ht="30" customHeight="1" thickBot="1" x14ac:dyDescent="0.25">
      <c r="A61" s="51">
        <v>3</v>
      </c>
      <c r="B61" s="292" t="s">
        <v>1138</v>
      </c>
      <c r="C61" s="293"/>
      <c r="D61" s="293"/>
      <c r="E61" s="294"/>
    </row>
    <row r="62" spans="1:5" ht="34.5" customHeight="1" x14ac:dyDescent="0.2">
      <c r="A62" s="40" t="s">
        <v>997</v>
      </c>
      <c r="B62" s="296" t="s">
        <v>999</v>
      </c>
      <c r="C62" s="297"/>
      <c r="D62" s="41" t="s">
        <v>1000</v>
      </c>
      <c r="E62" s="42" t="s">
        <v>1139</v>
      </c>
    </row>
    <row r="63" spans="1:5" s="53" customFormat="1" ht="169.5" customHeight="1" x14ac:dyDescent="0.2">
      <c r="A63" s="52" t="s">
        <v>1140</v>
      </c>
      <c r="B63" s="298" t="s">
        <v>1141</v>
      </c>
      <c r="C63" s="298"/>
      <c r="D63" s="45" t="s">
        <v>1142</v>
      </c>
      <c r="E63" s="44" t="s">
        <v>1143</v>
      </c>
    </row>
    <row r="64" spans="1:5" ht="273.75" customHeight="1" x14ac:dyDescent="0.2">
      <c r="A64" s="52">
        <v>2</v>
      </c>
      <c r="B64" s="278" t="s">
        <v>1144</v>
      </c>
      <c r="C64" s="278"/>
      <c r="D64" s="45" t="s">
        <v>1004</v>
      </c>
      <c r="E64" s="44" t="s">
        <v>1145</v>
      </c>
    </row>
    <row r="65" spans="1:5" ht="228" customHeight="1" x14ac:dyDescent="0.2">
      <c r="A65" s="52">
        <v>3</v>
      </c>
      <c r="B65" s="278" t="s">
        <v>1146</v>
      </c>
      <c r="C65" s="279"/>
      <c r="D65" s="45" t="s">
        <v>1004</v>
      </c>
      <c r="E65" s="44" t="s">
        <v>1147</v>
      </c>
    </row>
    <row r="66" spans="1:5" ht="261" customHeight="1" x14ac:dyDescent="0.2">
      <c r="A66" s="52">
        <v>4</v>
      </c>
      <c r="B66" s="278" t="s">
        <v>1148</v>
      </c>
      <c r="C66" s="279"/>
      <c r="D66" s="45" t="s">
        <v>1004</v>
      </c>
      <c r="E66" s="44" t="s">
        <v>1149</v>
      </c>
    </row>
    <row r="67" spans="1:5" ht="134.25" customHeight="1" x14ac:dyDescent="0.2">
      <c r="A67" s="52">
        <v>5</v>
      </c>
      <c r="B67" s="298" t="s">
        <v>1150</v>
      </c>
      <c r="C67" s="298"/>
      <c r="D67" s="45" t="s">
        <v>1004</v>
      </c>
      <c r="E67" s="44" t="s">
        <v>1151</v>
      </c>
    </row>
    <row r="68" spans="1:5" ht="126" customHeight="1" x14ac:dyDescent="0.2">
      <c r="A68" s="52">
        <v>6</v>
      </c>
      <c r="B68" s="298" t="s">
        <v>1152</v>
      </c>
      <c r="C68" s="279"/>
      <c r="D68" s="45" t="s">
        <v>1061</v>
      </c>
      <c r="E68" s="45" t="s">
        <v>1153</v>
      </c>
    </row>
    <row r="69" spans="1:5" ht="113.25" customHeight="1" x14ac:dyDescent="0.2">
      <c r="A69" s="52">
        <v>7</v>
      </c>
      <c r="B69" s="298" t="s">
        <v>1154</v>
      </c>
      <c r="C69" s="279"/>
      <c r="D69" s="45" t="s">
        <v>1061</v>
      </c>
      <c r="E69" s="45" t="s">
        <v>1155</v>
      </c>
    </row>
    <row r="70" spans="1:5" ht="249.75" customHeight="1" x14ac:dyDescent="0.2">
      <c r="A70" s="52">
        <v>8</v>
      </c>
      <c r="B70" s="299" t="s">
        <v>1156</v>
      </c>
      <c r="C70" s="300"/>
      <c r="D70" s="45" t="s">
        <v>1157</v>
      </c>
      <c r="E70" s="44" t="s">
        <v>1158</v>
      </c>
    </row>
    <row r="71" spans="1:5" ht="276" customHeight="1" x14ac:dyDescent="0.2">
      <c r="A71" s="52">
        <v>9</v>
      </c>
      <c r="B71" s="299" t="s">
        <v>1159</v>
      </c>
      <c r="C71" s="299"/>
      <c r="D71" s="44" t="s">
        <v>1157</v>
      </c>
      <c r="E71" s="44" t="s">
        <v>1160</v>
      </c>
    </row>
    <row r="72" spans="1:5" ht="195.75" customHeight="1" x14ac:dyDescent="0.2">
      <c r="A72" s="52">
        <v>10</v>
      </c>
      <c r="B72" s="298" t="s">
        <v>1161</v>
      </c>
      <c r="C72" s="298"/>
      <c r="D72" s="45" t="s">
        <v>1061</v>
      </c>
      <c r="E72" s="45" t="s">
        <v>1162</v>
      </c>
    </row>
    <row r="73" spans="1:5" ht="181.5" customHeight="1" x14ac:dyDescent="0.2">
      <c r="A73" s="54">
        <v>11</v>
      </c>
      <c r="B73" s="298" t="s">
        <v>1163</v>
      </c>
      <c r="C73" s="298"/>
      <c r="D73" s="45" t="s">
        <v>1164</v>
      </c>
      <c r="E73" s="44" t="s">
        <v>1165</v>
      </c>
    </row>
    <row r="74" spans="1:5" ht="129.75" customHeight="1" x14ac:dyDescent="0.2">
      <c r="A74" s="54">
        <v>12</v>
      </c>
      <c r="B74" s="298" t="s">
        <v>1166</v>
      </c>
      <c r="C74" s="298"/>
      <c r="D74" s="45" t="s">
        <v>1164</v>
      </c>
      <c r="E74" s="44" t="s">
        <v>1167</v>
      </c>
    </row>
    <row r="75" spans="1:5" ht="135" customHeight="1" x14ac:dyDescent="0.2">
      <c r="A75" s="54">
        <v>13</v>
      </c>
      <c r="B75" s="298" t="s">
        <v>1168</v>
      </c>
      <c r="C75" s="298"/>
      <c r="D75" s="45" t="s">
        <v>1164</v>
      </c>
      <c r="E75" s="44" t="s">
        <v>1169</v>
      </c>
    </row>
    <row r="76" spans="1:5" ht="30" customHeight="1" x14ac:dyDescent="0.2"/>
    <row r="77" spans="1:5" ht="30" customHeight="1" x14ac:dyDescent="0.2"/>
    <row r="78" spans="1:5" ht="30" customHeight="1" x14ac:dyDescent="0.2"/>
    <row r="79" spans="1:5" ht="30" customHeight="1" x14ac:dyDescent="0.2"/>
    <row r="80" spans="1:5" ht="30" customHeight="1" x14ac:dyDescent="0.2"/>
    <row r="81" spans="2:6" ht="30" customHeight="1" x14ac:dyDescent="0.2"/>
    <row r="82" spans="2:6" ht="30" customHeight="1" x14ac:dyDescent="0.2"/>
    <row r="83" spans="2:6" ht="30" customHeight="1" x14ac:dyDescent="0.2"/>
    <row r="84" spans="2:6" ht="30" customHeight="1" x14ac:dyDescent="0.2"/>
    <row r="85" spans="2:6" ht="30" customHeight="1" x14ac:dyDescent="0.2"/>
    <row r="86" spans="2:6" ht="30" customHeight="1" x14ac:dyDescent="0.2"/>
    <row r="87" spans="2:6" ht="30" customHeight="1" x14ac:dyDescent="0.2"/>
    <row r="88" spans="2:6" ht="30" customHeight="1" x14ac:dyDescent="0.2"/>
    <row r="89" spans="2:6" ht="30" customHeight="1" x14ac:dyDescent="0.2"/>
    <row r="90" spans="2:6" s="55" customFormat="1" ht="30" customHeight="1" x14ac:dyDescent="0.2">
      <c r="B90" s="35"/>
      <c r="C90" s="35"/>
      <c r="D90" s="35"/>
      <c r="E90" s="35"/>
      <c r="F90" s="35"/>
    </row>
    <row r="91" spans="2:6" s="55" customFormat="1" ht="30" customHeight="1" x14ac:dyDescent="0.2">
      <c r="B91" s="35"/>
      <c r="C91" s="35"/>
      <c r="D91" s="35"/>
      <c r="E91" s="35"/>
      <c r="F91" s="35"/>
    </row>
  </sheetData>
  <mergeCells count="22">
    <mergeCell ref="B72:C72"/>
    <mergeCell ref="B73:C73"/>
    <mergeCell ref="B74:C74"/>
    <mergeCell ref="B75:C75"/>
    <mergeCell ref="B66:C66"/>
    <mergeCell ref="B67:C67"/>
    <mergeCell ref="B68:C68"/>
    <mergeCell ref="B69:C69"/>
    <mergeCell ref="B70:C70"/>
    <mergeCell ref="B71:C71"/>
    <mergeCell ref="B65:C65"/>
    <mergeCell ref="A1:E1"/>
    <mergeCell ref="A2:A3"/>
    <mergeCell ref="C2:E2"/>
    <mergeCell ref="C3:I3"/>
    <mergeCell ref="A4:E4"/>
    <mergeCell ref="B5:E5"/>
    <mergeCell ref="A60:E60"/>
    <mergeCell ref="B61:E61"/>
    <mergeCell ref="B62:C62"/>
    <mergeCell ref="B63:C63"/>
    <mergeCell ref="B64:C6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72154-4D61-4111-AAA3-80F56B45B41A}">
  <sheetPr>
    <tabColor theme="1"/>
  </sheetPr>
  <dimension ref="A1:AB6"/>
  <sheetViews>
    <sheetView workbookViewId="0">
      <selection activeCell="H14" sqref="H14"/>
    </sheetView>
  </sheetViews>
  <sheetFormatPr defaultRowHeight="15" x14ac:dyDescent="0.25"/>
  <cols>
    <col min="1" max="1" width="13.85546875" customWidth="1"/>
    <col min="2" max="2" width="12.28515625" bestFit="1" customWidth="1"/>
    <col min="5" max="5" width="12" customWidth="1"/>
    <col min="6" max="6" width="10.28515625" customWidth="1"/>
    <col min="8" max="8" width="7.42578125" customWidth="1"/>
    <col min="9" max="9" width="16" customWidth="1"/>
    <col min="28" max="30" width="0" hidden="1" customWidth="1"/>
  </cols>
  <sheetData>
    <row r="1" spans="1:28" ht="31.5" customHeight="1" x14ac:dyDescent="0.25">
      <c r="A1" s="310" t="s">
        <v>1170</v>
      </c>
      <c r="B1" s="311"/>
      <c r="C1" s="311"/>
      <c r="D1" s="311"/>
      <c r="E1" s="311"/>
      <c r="F1" s="311"/>
      <c r="G1" s="311"/>
      <c r="H1" s="312"/>
      <c r="I1" s="313"/>
    </row>
    <row r="2" spans="1:28" ht="36" customHeight="1" x14ac:dyDescent="0.25">
      <c r="A2" s="314" t="s">
        <v>11</v>
      </c>
      <c r="B2" s="316" t="s">
        <v>13</v>
      </c>
      <c r="C2" s="318" t="s">
        <v>14</v>
      </c>
      <c r="D2" s="319"/>
      <c r="E2" s="322" t="s">
        <v>15</v>
      </c>
      <c r="F2" s="323"/>
      <c r="G2" s="318" t="s">
        <v>1171</v>
      </c>
      <c r="H2" s="319"/>
      <c r="I2" s="324" t="s">
        <v>1172</v>
      </c>
    </row>
    <row r="3" spans="1:28" ht="25.5" x14ac:dyDescent="0.25">
      <c r="A3" s="315"/>
      <c r="B3" s="317"/>
      <c r="C3" s="320"/>
      <c r="D3" s="321"/>
      <c r="E3" s="95" t="s">
        <v>17</v>
      </c>
      <c r="F3" s="95" t="s">
        <v>18</v>
      </c>
      <c r="G3" s="320"/>
      <c r="H3" s="321"/>
      <c r="I3" s="325"/>
    </row>
    <row r="4" spans="1:28" ht="21" x14ac:dyDescent="0.35">
      <c r="A4" s="58"/>
      <c r="B4" s="59"/>
      <c r="C4" s="301"/>
      <c r="D4" s="302"/>
      <c r="E4" s="60"/>
      <c r="F4" s="60"/>
      <c r="G4" s="303"/>
      <c r="H4" s="304"/>
      <c r="I4" s="61"/>
      <c r="J4" s="62"/>
      <c r="AB4" t="s">
        <v>24</v>
      </c>
    </row>
    <row r="5" spans="1:28" ht="15.75" thickBot="1" x14ac:dyDescent="0.3">
      <c r="A5" s="63"/>
      <c r="B5" s="64"/>
      <c r="C5" s="305"/>
      <c r="D5" s="306"/>
      <c r="E5" s="65"/>
      <c r="F5" s="65"/>
      <c r="G5" s="307"/>
      <c r="H5" s="308"/>
      <c r="I5" s="66"/>
      <c r="AB5" t="s">
        <v>24</v>
      </c>
    </row>
    <row r="6" spans="1:28" ht="34.5" customHeight="1" x14ac:dyDescent="0.25">
      <c r="A6" s="309" t="s">
        <v>1173</v>
      </c>
      <c r="B6" s="309"/>
      <c r="C6" s="309"/>
      <c r="D6" s="309"/>
      <c r="E6" s="309"/>
      <c r="F6" s="309"/>
      <c r="G6" s="309"/>
      <c r="H6" s="309"/>
      <c r="I6" s="309"/>
    </row>
  </sheetData>
  <mergeCells count="12">
    <mergeCell ref="A1:I1"/>
    <mergeCell ref="A2:A3"/>
    <mergeCell ref="B2:B3"/>
    <mergeCell ref="C2:D3"/>
    <mergeCell ref="E2:F2"/>
    <mergeCell ref="G2:H3"/>
    <mergeCell ref="I2:I3"/>
    <mergeCell ref="C4:D4"/>
    <mergeCell ref="G4:H4"/>
    <mergeCell ref="C5:D5"/>
    <mergeCell ref="G5:H5"/>
    <mergeCell ref="A6:I6"/>
  </mergeCells>
  <dataValidations count="2">
    <dataValidation type="list" allowBlank="1" showInputMessage="1" showErrorMessage="1" prompt="wybierz PI" sqref="A4:A5" xr:uid="{C5C481FB-8CBD-40E4-91F7-4849FADBC7C4}">
      <formula1>skroty_PI</formula1>
    </dataValidation>
    <dataValidation type="list" allowBlank="1" showInputMessage="1" showErrorMessage="1" prompt="wybierz narzędzie PP" sqref="B4:B5" xr:uid="{2F36FC9D-A139-493D-9563-F66D998E5493}">
      <formula1>skroty_PP</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86AC1-3315-421C-91A2-7EFAC1CB45DB}">
  <sheetPr>
    <tabColor rgb="FFFFFF00"/>
  </sheetPr>
  <dimension ref="A1:M10"/>
  <sheetViews>
    <sheetView workbookViewId="0">
      <selection activeCell="E7" sqref="E7"/>
    </sheetView>
  </sheetViews>
  <sheetFormatPr defaultRowHeight="15" x14ac:dyDescent="0.25"/>
  <cols>
    <col min="1" max="1" width="5" customWidth="1"/>
    <col min="2" max="2" width="16.140625" customWidth="1"/>
    <col min="3" max="3" width="29.42578125" customWidth="1"/>
    <col min="4" max="4" width="17.85546875" customWidth="1"/>
    <col min="5" max="5" width="13.7109375" customWidth="1"/>
    <col min="6" max="6" width="8.28515625" customWidth="1"/>
    <col min="8" max="8" width="10.28515625" customWidth="1"/>
    <col min="9" max="9" width="13.85546875" customWidth="1"/>
    <col min="10" max="10" width="12.7109375" customWidth="1"/>
    <col min="11" max="11" width="13.85546875" customWidth="1"/>
    <col min="12" max="12" width="10.140625" customWidth="1"/>
    <col min="13" max="13" width="13.140625" bestFit="1" customWidth="1"/>
  </cols>
  <sheetData>
    <row r="1" spans="1:13" ht="39.75" customHeight="1" x14ac:dyDescent="0.25">
      <c r="A1" s="328" t="s">
        <v>1174</v>
      </c>
      <c r="B1" s="328"/>
      <c r="C1" s="328"/>
      <c r="D1" s="328"/>
      <c r="E1" s="328"/>
      <c r="F1" s="328"/>
      <c r="G1" s="328"/>
      <c r="H1" s="328"/>
      <c r="I1" s="328"/>
      <c r="J1" s="328"/>
      <c r="K1" s="328"/>
      <c r="L1" s="328"/>
      <c r="M1" s="328"/>
    </row>
    <row r="2" spans="1:13" ht="75" customHeight="1" x14ac:dyDescent="0.25">
      <c r="A2" s="329" t="s">
        <v>997</v>
      </c>
      <c r="B2" s="329" t="s">
        <v>1175</v>
      </c>
      <c r="C2" s="329" t="s">
        <v>1176</v>
      </c>
      <c r="D2" s="329" t="s">
        <v>1177</v>
      </c>
      <c r="E2" s="330" t="s">
        <v>1178</v>
      </c>
      <c r="F2" s="331"/>
      <c r="G2" s="331"/>
      <c r="H2" s="332"/>
      <c r="I2" s="326" t="s">
        <v>1179</v>
      </c>
      <c r="J2" s="326" t="s">
        <v>1180</v>
      </c>
      <c r="K2" s="326" t="s">
        <v>1181</v>
      </c>
      <c r="L2" s="326" t="s">
        <v>1182</v>
      </c>
      <c r="M2" s="326" t="s">
        <v>1183</v>
      </c>
    </row>
    <row r="3" spans="1:13" ht="45" x14ac:dyDescent="0.25">
      <c r="A3" s="329"/>
      <c r="B3" s="329"/>
      <c r="C3" s="329"/>
      <c r="D3" s="329"/>
      <c r="E3" s="67" t="s">
        <v>1184</v>
      </c>
      <c r="F3" s="67" t="s">
        <v>1185</v>
      </c>
      <c r="G3" s="68" t="s">
        <v>1186</v>
      </c>
      <c r="H3" s="67" t="s">
        <v>1187</v>
      </c>
      <c r="I3" s="327"/>
      <c r="J3" s="327"/>
      <c r="K3" s="327"/>
      <c r="L3" s="327"/>
      <c r="M3" s="327"/>
    </row>
    <row r="4" spans="1:13" s="73" customFormat="1" ht="96" x14ac:dyDescent="0.25">
      <c r="A4" s="69">
        <v>1</v>
      </c>
      <c r="B4" s="70" t="s">
        <v>1188</v>
      </c>
      <c r="C4" s="70" t="s">
        <v>1189</v>
      </c>
      <c r="D4" s="70" t="s">
        <v>1190</v>
      </c>
      <c r="E4" s="70" t="s">
        <v>1191</v>
      </c>
      <c r="F4" s="70" t="s">
        <v>1192</v>
      </c>
      <c r="G4" s="70" t="s">
        <v>1193</v>
      </c>
      <c r="H4" s="70" t="s">
        <v>1194</v>
      </c>
      <c r="I4" s="71">
        <v>42925</v>
      </c>
      <c r="J4" s="71">
        <v>44135</v>
      </c>
      <c r="K4" s="70" t="s">
        <v>1195</v>
      </c>
      <c r="L4" s="72">
        <v>7140054.71</v>
      </c>
      <c r="M4" s="72">
        <v>5861270.8600000003</v>
      </c>
    </row>
    <row r="5" spans="1:13" s="73" customFormat="1" ht="120" x14ac:dyDescent="0.25">
      <c r="A5" s="69">
        <v>2</v>
      </c>
      <c r="B5" s="70" t="s">
        <v>1196</v>
      </c>
      <c r="C5" s="70" t="s">
        <v>1197</v>
      </c>
      <c r="D5" s="70" t="s">
        <v>1190</v>
      </c>
      <c r="E5" s="70" t="s">
        <v>1191</v>
      </c>
      <c r="F5" s="70" t="s">
        <v>1192</v>
      </c>
      <c r="G5" s="70" t="s">
        <v>1193</v>
      </c>
      <c r="H5" s="70" t="s">
        <v>1194</v>
      </c>
      <c r="I5" s="71">
        <v>42370</v>
      </c>
      <c r="J5" s="71">
        <v>43830</v>
      </c>
      <c r="K5" s="70" t="s">
        <v>1198</v>
      </c>
      <c r="L5" s="74">
        <v>2518367.61</v>
      </c>
      <c r="M5" s="74">
        <v>1748303.09</v>
      </c>
    </row>
    <row r="6" spans="1:13" s="73" customFormat="1" ht="60" x14ac:dyDescent="0.25">
      <c r="A6" s="69">
        <v>3</v>
      </c>
      <c r="B6" s="70" t="s">
        <v>1199</v>
      </c>
      <c r="C6" s="70" t="s">
        <v>1200</v>
      </c>
      <c r="D6" s="70" t="s">
        <v>1190</v>
      </c>
      <c r="E6" s="70" t="s">
        <v>1191</v>
      </c>
      <c r="F6" s="70" t="s">
        <v>1192</v>
      </c>
      <c r="G6" s="70" t="s">
        <v>1193</v>
      </c>
      <c r="H6" s="70" t="s">
        <v>1194</v>
      </c>
      <c r="I6" s="71">
        <v>43003</v>
      </c>
      <c r="J6" s="71">
        <v>43830</v>
      </c>
      <c r="K6" s="70" t="s">
        <v>1201</v>
      </c>
      <c r="L6" s="72">
        <v>2614725.5499999998</v>
      </c>
      <c r="M6" s="72">
        <v>1988141.49</v>
      </c>
    </row>
    <row r="7" spans="1:13" s="73" customFormat="1" ht="84" x14ac:dyDescent="0.25">
      <c r="A7" s="69">
        <v>4</v>
      </c>
      <c r="B7" s="70" t="s">
        <v>1202</v>
      </c>
      <c r="C7" s="70" t="s">
        <v>1203</v>
      </c>
      <c r="D7" s="70" t="s">
        <v>1190</v>
      </c>
      <c r="E7" s="70" t="s">
        <v>1191</v>
      </c>
      <c r="F7" s="70" t="s">
        <v>1192</v>
      </c>
      <c r="G7" s="70" t="s">
        <v>1193</v>
      </c>
      <c r="H7" s="70" t="s">
        <v>1194</v>
      </c>
      <c r="I7" s="71">
        <v>41640</v>
      </c>
      <c r="J7" s="71">
        <v>43008</v>
      </c>
      <c r="K7" s="70" t="s">
        <v>1204</v>
      </c>
      <c r="L7" s="72">
        <v>1675688.99</v>
      </c>
      <c r="M7" s="72">
        <v>1424335.64</v>
      </c>
    </row>
    <row r="8" spans="1:13" s="73" customFormat="1" ht="84" x14ac:dyDescent="0.25">
      <c r="A8" s="69">
        <v>5</v>
      </c>
      <c r="B8" s="70" t="s">
        <v>1205</v>
      </c>
      <c r="C8" s="75" t="s">
        <v>1206</v>
      </c>
      <c r="D8" s="70" t="s">
        <v>1190</v>
      </c>
      <c r="E8" s="70" t="s">
        <v>1191</v>
      </c>
      <c r="F8" s="70" t="s">
        <v>1192</v>
      </c>
      <c r="G8" s="70" t="s">
        <v>1193</v>
      </c>
      <c r="H8" s="70" t="s">
        <v>1194</v>
      </c>
      <c r="I8" s="71">
        <v>41275</v>
      </c>
      <c r="J8" s="71">
        <v>41639</v>
      </c>
      <c r="K8" s="70" t="s">
        <v>1207</v>
      </c>
      <c r="L8" s="72">
        <v>5816046.4500000002</v>
      </c>
      <c r="M8" s="72">
        <v>4573373.6399999997</v>
      </c>
    </row>
    <row r="9" spans="1:13" s="73" customFormat="1" ht="132" x14ac:dyDescent="0.25">
      <c r="A9" s="69">
        <v>6</v>
      </c>
      <c r="B9" s="70" t="s">
        <v>1208</v>
      </c>
      <c r="C9" s="70" t="s">
        <v>1209</v>
      </c>
      <c r="D9" s="70" t="s">
        <v>1190</v>
      </c>
      <c r="E9" s="70" t="s">
        <v>1191</v>
      </c>
      <c r="F9" s="70" t="s">
        <v>1192</v>
      </c>
      <c r="G9" s="70" t="s">
        <v>1193</v>
      </c>
      <c r="H9" s="70" t="s">
        <v>1194</v>
      </c>
      <c r="I9" s="71">
        <v>40329</v>
      </c>
      <c r="J9" s="71">
        <v>40847</v>
      </c>
      <c r="K9" s="70" t="s">
        <v>1210</v>
      </c>
      <c r="L9" s="72">
        <v>3132132.33</v>
      </c>
      <c r="M9" s="72">
        <v>2219143.63</v>
      </c>
    </row>
    <row r="10" spans="1:13" s="73" customFormat="1" x14ac:dyDescent="0.25">
      <c r="B10" s="76"/>
    </row>
  </sheetData>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2350B-54F3-4E99-AEA1-FF194AF76727}">
  <sheetPr>
    <tabColor theme="8" tint="0.39997558519241921"/>
  </sheetPr>
  <dimension ref="A1:N4"/>
  <sheetViews>
    <sheetView topLeftCell="E1" workbookViewId="0">
      <selection activeCell="L19" sqref="L19"/>
    </sheetView>
  </sheetViews>
  <sheetFormatPr defaultRowHeight="15" x14ac:dyDescent="0.25"/>
  <cols>
    <col min="1" max="1" width="4.28515625" customWidth="1"/>
    <col min="2" max="2" width="13.7109375" customWidth="1"/>
    <col min="4" max="4" width="6.5703125" customWidth="1"/>
    <col min="8" max="8" width="14.42578125" customWidth="1"/>
    <col min="9" max="9" width="14.140625" customWidth="1"/>
    <col min="11" max="11" width="7" customWidth="1"/>
    <col min="12" max="12" width="18" customWidth="1"/>
    <col min="13" max="13" width="21.140625" customWidth="1"/>
    <col min="14" max="14" width="12.7109375" customWidth="1"/>
  </cols>
  <sheetData>
    <row r="1" spans="1:14" x14ac:dyDescent="0.25">
      <c r="A1" s="337" t="s">
        <v>1211</v>
      </c>
      <c r="B1" s="337"/>
      <c r="C1" s="337"/>
      <c r="D1" s="337"/>
      <c r="E1" s="337"/>
      <c r="F1" s="337"/>
      <c r="G1" s="337"/>
      <c r="H1" s="337"/>
      <c r="I1" s="337"/>
      <c r="J1" s="337"/>
      <c r="K1" s="337"/>
      <c r="L1" s="337"/>
      <c r="M1" s="337"/>
      <c r="N1" s="337"/>
    </row>
    <row r="2" spans="1:14" ht="31.5" customHeight="1" x14ac:dyDescent="0.25">
      <c r="A2" s="333" t="s">
        <v>997</v>
      </c>
      <c r="B2" s="333" t="s">
        <v>11</v>
      </c>
      <c r="C2" s="333" t="s">
        <v>12</v>
      </c>
      <c r="D2" s="333"/>
      <c r="E2" s="333" t="s">
        <v>13</v>
      </c>
      <c r="F2" s="333" t="s">
        <v>14</v>
      </c>
      <c r="G2" s="333"/>
      <c r="H2" s="333" t="s">
        <v>15</v>
      </c>
      <c r="I2" s="333"/>
      <c r="J2" s="333" t="s">
        <v>1212</v>
      </c>
      <c r="K2" s="333"/>
      <c r="L2" s="333" t="s">
        <v>1213</v>
      </c>
      <c r="M2" s="338" t="s">
        <v>1214</v>
      </c>
      <c r="N2" s="333" t="s">
        <v>1215</v>
      </c>
    </row>
    <row r="3" spans="1:14" ht="125.25" customHeight="1" x14ac:dyDescent="0.25">
      <c r="A3" s="333"/>
      <c r="B3" s="333"/>
      <c r="C3" s="333"/>
      <c r="D3" s="333"/>
      <c r="E3" s="333"/>
      <c r="F3" s="333"/>
      <c r="G3" s="333"/>
      <c r="H3" s="77" t="s">
        <v>17</v>
      </c>
      <c r="I3" s="77" t="s">
        <v>18</v>
      </c>
      <c r="J3" s="333"/>
      <c r="K3" s="333"/>
      <c r="L3" s="333"/>
      <c r="M3" s="339"/>
      <c r="N3" s="333"/>
    </row>
    <row r="4" spans="1:14" ht="21.75" customHeight="1" x14ac:dyDescent="0.25">
      <c r="A4" s="56"/>
      <c r="B4" s="56"/>
      <c r="C4" s="119"/>
      <c r="D4" s="119"/>
      <c r="E4" s="57"/>
      <c r="F4" s="334"/>
      <c r="G4" s="335"/>
      <c r="H4" s="78"/>
      <c r="I4" s="79"/>
      <c r="J4" s="336"/>
      <c r="K4" s="336"/>
      <c r="L4" s="57"/>
      <c r="M4" s="57"/>
      <c r="N4" s="57"/>
    </row>
  </sheetData>
  <mergeCells count="14">
    <mergeCell ref="N2:N3"/>
    <mergeCell ref="C4:D4"/>
    <mergeCell ref="F4:G4"/>
    <mergeCell ref="J4:K4"/>
    <mergeCell ref="A1:N1"/>
    <mergeCell ref="A2:A3"/>
    <mergeCell ref="B2:B3"/>
    <mergeCell ref="C2:D3"/>
    <mergeCell ref="E2:E3"/>
    <mergeCell ref="F2:G3"/>
    <mergeCell ref="H2:I2"/>
    <mergeCell ref="J2:K3"/>
    <mergeCell ref="L2:L3"/>
    <mergeCell ref="M2:M3"/>
  </mergeCells>
  <dataValidations count="2">
    <dataValidation type="list" allowBlank="1" showInputMessage="1" showErrorMessage="1" prompt="wybierz PI" sqref="B4" xr:uid="{0B8EF191-48CC-4469-BDD3-8C72EA563F4A}">
      <formula1>skroty_PI</formula1>
    </dataValidation>
    <dataValidation type="list" allowBlank="1" showInputMessage="1" showErrorMessage="1" prompt="wybierz narzędzie PP" sqref="E4" xr:uid="{ABEAC9BD-2F2D-4F20-82F2-B875101E7D22}">
      <formula1>skroty_PP</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7</vt:i4>
      </vt:variant>
    </vt:vector>
  </HeadingPairs>
  <TitlesOfParts>
    <vt:vector size="13" baseType="lpstr">
      <vt:lpstr>Informacje ogólne</vt:lpstr>
      <vt:lpstr>Projekt pozakonkursowy</vt:lpstr>
      <vt:lpstr>Kryteria RPO WL.13.P.4</vt:lpstr>
      <vt:lpstr>Planowane działania</vt:lpstr>
      <vt:lpstr>ZAŁ. 1</vt:lpstr>
      <vt:lpstr>Zał. 2 Dotychczas uzgodnione</vt:lpstr>
      <vt:lpstr>CT</vt:lpstr>
      <vt:lpstr>fundusz</vt:lpstr>
      <vt:lpstr>narzedzia_PP_cale</vt:lpstr>
      <vt:lpstr>PI</vt:lpstr>
      <vt:lpstr>Programy</vt:lpstr>
      <vt:lpstr>skroty_PI</vt:lpstr>
      <vt:lpstr>skroty_PP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Oddział Programowania RPO</dc:creator>
  <cp:lastModifiedBy>Monika Skorek</cp:lastModifiedBy>
  <dcterms:created xsi:type="dcterms:W3CDTF">2021-02-03T12:25:51Z</dcterms:created>
  <dcterms:modified xsi:type="dcterms:W3CDTF">2021-02-03T12:46:28Z</dcterms:modified>
</cp:coreProperties>
</file>